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S Schwanden\2024\Kantonales\"/>
    </mc:Choice>
  </mc:AlternateContent>
  <bookViews>
    <workbookView xWindow="240" yWindow="135" windowWidth="56400" windowHeight="13860"/>
  </bookViews>
  <sheets>
    <sheet name="Tabelle1" sheetId="1" r:id="rId1"/>
    <sheet name="Tabelle2" sheetId="2" r:id="rId2"/>
    <sheet name="Tabelle3" sheetId="3" r:id="rId3"/>
  </sheets>
  <definedNames>
    <definedName name="LINK">Tabelle1!$E$1</definedName>
  </definedNames>
  <calcPr calcId="152511"/>
</workbook>
</file>

<file path=xl/calcChain.xml><?xml version="1.0" encoding="utf-8"?>
<calcChain xmlns="http://schemas.openxmlformats.org/spreadsheetml/2006/main">
  <c r="V47" i="1" l="1"/>
  <c r="N47" i="1"/>
  <c r="V23" i="1" l="1"/>
  <c r="V25" i="1" l="1"/>
  <c r="V27" i="1"/>
  <c r="V29" i="1"/>
  <c r="V31" i="1"/>
  <c r="V33" i="1"/>
  <c r="V35" i="1"/>
  <c r="V37" i="1"/>
  <c r="V39" i="1"/>
  <c r="V41" i="1"/>
  <c r="V43" i="1"/>
  <c r="N43" i="1"/>
  <c r="N41" i="1"/>
  <c r="N39" i="1"/>
  <c r="N37" i="1"/>
  <c r="N35" i="1"/>
  <c r="N33" i="1"/>
  <c r="N31" i="1"/>
  <c r="N29" i="1"/>
  <c r="N27" i="1"/>
  <c r="N25" i="1"/>
  <c r="N23" i="1" l="1"/>
  <c r="V46" i="1"/>
  <c r="N46" i="1"/>
  <c r="A49" i="1" l="1"/>
  <c r="V51" i="1" l="1"/>
  <c r="AA51" i="1" s="1"/>
  <c r="N49" i="1"/>
  <c r="N51" i="1" s="1"/>
</calcChain>
</file>

<file path=xl/sharedStrings.xml><?xml version="1.0" encoding="utf-8"?>
<sst xmlns="http://schemas.openxmlformats.org/spreadsheetml/2006/main" count="72" uniqueCount="69">
  <si>
    <t>Stich- und Rangeurbestellung</t>
  </si>
  <si>
    <t>Gewehr 300m</t>
  </si>
  <si>
    <t>Gruppe-Nr.:</t>
  </si>
  <si>
    <t>Lizenznummer:</t>
  </si>
  <si>
    <t>Verein:</t>
  </si>
  <si>
    <t>Kanton:</t>
  </si>
  <si>
    <t>BE</t>
  </si>
  <si>
    <t>Name, Vorname:</t>
  </si>
  <si>
    <t>Strasse, Nr.:</t>
  </si>
  <si>
    <t>PLZ/Ort:</t>
  </si>
  <si>
    <t>Telefon:</t>
  </si>
  <si>
    <t>Geburtsdatum:</t>
  </si>
  <si>
    <t>Tag</t>
  </si>
  <si>
    <t>Monat</t>
  </si>
  <si>
    <t>Jahr</t>
  </si>
  <si>
    <t>Übungskehr</t>
  </si>
  <si>
    <t>Verein</t>
  </si>
  <si>
    <t>Auszahlung</t>
  </si>
  <si>
    <t>Serie</t>
  </si>
  <si>
    <t>Kranz</t>
  </si>
  <si>
    <t>Junioren</t>
  </si>
  <si>
    <t>Stichbezeichnung</t>
  </si>
  <si>
    <t>Preis</t>
  </si>
  <si>
    <t>Total Fr.</t>
  </si>
  <si>
    <t>Programm</t>
  </si>
  <si>
    <t>Schüsse
pro
Passe</t>
  </si>
  <si>
    <t>Schüsse
total</t>
  </si>
  <si>
    <t>Anzahl
bzw.
ankreuzen</t>
  </si>
  <si>
    <t>A10; EF</t>
  </si>
  <si>
    <t>A10; 5EF; 3SF</t>
  </si>
  <si>
    <t>A100; 5EF</t>
  </si>
  <si>
    <t>A100; 4EF</t>
  </si>
  <si>
    <t>A10; 6EF</t>
  </si>
  <si>
    <t>A10; 6SF</t>
  </si>
  <si>
    <t>A10; 3EF; 3SF</t>
  </si>
  <si>
    <t>A100; 3EF</t>
  </si>
  <si>
    <t>A100; EF</t>
  </si>
  <si>
    <t>Stiche</t>
  </si>
  <si>
    <t>Unterschrift:</t>
  </si>
  <si>
    <t>Datum:</t>
  </si>
  <si>
    <t>A10; 6EF; 4SF</t>
  </si>
  <si>
    <t>Gruppen-Name:</t>
  </si>
  <si>
    <t>A10; 60 EF</t>
  </si>
  <si>
    <t>Datum Vorschlag:</t>
  </si>
  <si>
    <t>oder</t>
  </si>
  <si>
    <t>Kommentar</t>
  </si>
  <si>
    <t>Schiessplatz Vorschlag:</t>
  </si>
  <si>
    <t>Ja</t>
  </si>
  <si>
    <t>Nein</t>
  </si>
  <si>
    <t>/</t>
  </si>
  <si>
    <t>Kunst  Gruppe A/D/E</t>
  </si>
  <si>
    <t>Militär</t>
  </si>
  <si>
    <t>Piz Bernina</t>
  </si>
  <si>
    <t>Ehrengaben</t>
  </si>
  <si>
    <t>Veteranen</t>
  </si>
  <si>
    <t>Nachdoppel max. 48 beste 15</t>
  </si>
  <si>
    <t xml:space="preserve">Meisterschaft  </t>
  </si>
  <si>
    <t>Schiessbüchlein+Kantonalbeitrag</t>
  </si>
  <si>
    <t xml:space="preserve">Fr. 21.06.24 - So 23.06.24 </t>
  </si>
  <si>
    <t>Scuol 10 Scheiben W</t>
  </si>
  <si>
    <t>Celerina 6 Scheiben N Kurz</t>
  </si>
  <si>
    <t>Vorschlag Reisse:</t>
  </si>
  <si>
    <t>Sonntag Rückreise evt. noch Rücksichtnahme auf  MS Schützen -&gt;Abfahrt Graubünden FZ ca. Mittag</t>
  </si>
  <si>
    <t xml:space="preserve">Rangeure ganzer Samstag evt. So Morgen  für MS </t>
  </si>
  <si>
    <r>
      <t xml:space="preserve">Anmeldung bis </t>
    </r>
    <r>
      <rPr>
        <b/>
        <sz val="11"/>
        <color rgb="FFFF0000"/>
        <rFont val="Arial"/>
        <family val="2"/>
      </rPr>
      <t>09. Dezember 2023</t>
    </r>
    <r>
      <rPr>
        <sz val="11"/>
        <color theme="1"/>
        <rFont val="Arial"/>
        <family val="2"/>
      </rPr>
      <t xml:space="preserve"> An sepp-truetsch@hotmail.com oder Papierform</t>
    </r>
  </si>
  <si>
    <t>Anreise mit Car</t>
  </si>
  <si>
    <t>JA</t>
  </si>
  <si>
    <t>Übernachtung 2 Mal:</t>
  </si>
  <si>
    <t>Abfahrt FR ca. 13.00 Uhr evt. mit FS Ringoldswil in einem CAR (Hauptrunde 2 am DO Abenden FR Morgen)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</si>
</sst>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Tahoma"/>
      <family val="2"/>
    </font>
    <font>
      <sz val="7"/>
      <color theme="0"/>
      <name val="Arial"/>
      <family val="2"/>
    </font>
    <font>
      <i/>
      <sz val="7"/>
      <color theme="1"/>
      <name val="Arial"/>
      <family val="2"/>
    </font>
    <font>
      <b/>
      <i/>
      <sz val="7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0" fillId="0" borderId="0" xfId="0" applyBorder="1"/>
    <xf numFmtId="0" fontId="0" fillId="0" borderId="8" xfId="0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4" fillId="0" borderId="3" xfId="0" applyFont="1" applyBorder="1"/>
    <xf numFmtId="0" fontId="4" fillId="0" borderId="0" xfId="0" applyFont="1"/>
    <xf numFmtId="0" fontId="3" fillId="0" borderId="0" xfId="0" applyFont="1"/>
    <xf numFmtId="0" fontId="3" fillId="0" borderId="3" xfId="0" applyFont="1" applyBorder="1"/>
    <xf numFmtId="0" fontId="6" fillId="0" borderId="3" xfId="0" applyFont="1" applyBorder="1"/>
    <xf numFmtId="0" fontId="3" fillId="0" borderId="8" xfId="0" applyFont="1" applyBorder="1"/>
    <xf numFmtId="0" fontId="8" fillId="0" borderId="0" xfId="0" applyFont="1"/>
    <xf numFmtId="0" fontId="8" fillId="0" borderId="8" xfId="0" applyFont="1" applyBorder="1"/>
    <xf numFmtId="0" fontId="7" fillId="0" borderId="8" xfId="0" applyFont="1" applyBorder="1"/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9" fillId="0" borderId="0" xfId="0" applyFont="1"/>
    <xf numFmtId="0" fontId="9" fillId="0" borderId="8" xfId="0" applyFont="1" applyBorder="1"/>
    <xf numFmtId="0" fontId="9" fillId="0" borderId="0" xfId="0" applyFont="1" applyBorder="1"/>
    <xf numFmtId="0" fontId="9" fillId="0" borderId="1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2" xfId="0" applyFont="1" applyBorder="1"/>
    <xf numFmtId="0" fontId="9" fillId="0" borderId="13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4" xfId="0" applyFont="1" applyBorder="1"/>
    <xf numFmtId="0" fontId="11" fillId="0" borderId="0" xfId="0" applyFont="1" applyProtection="1"/>
    <xf numFmtId="0" fontId="13" fillId="0" borderId="0" xfId="0" applyFont="1" applyBorder="1" applyAlignment="1">
      <alignment vertical="center"/>
    </xf>
    <xf numFmtId="0" fontId="1" fillId="0" borderId="0" xfId="0" applyFont="1" applyBorder="1" applyAlignment="1"/>
    <xf numFmtId="0" fontId="9" fillId="0" borderId="0" xfId="0" applyFont="1" applyBorder="1" applyAlignment="1">
      <alignment horizontal="right"/>
    </xf>
    <xf numFmtId="0" fontId="10" fillId="0" borderId="8" xfId="0" applyFont="1" applyBorder="1"/>
    <xf numFmtId="0" fontId="0" fillId="0" borderId="0" xfId="0" applyProtection="1"/>
    <xf numFmtId="0" fontId="12" fillId="0" borderId="0" xfId="0" applyFont="1" applyProtection="1"/>
    <xf numFmtId="0" fontId="11" fillId="0" borderId="0" xfId="0" applyFont="1" applyProtection="1">
      <protection hidden="1"/>
    </xf>
    <xf numFmtId="0" fontId="11" fillId="0" borderId="3" xfId="0" applyFont="1" applyBorder="1" applyProtection="1"/>
    <xf numFmtId="0" fontId="0" fillId="2" borderId="3" xfId="0" applyFill="1" applyBorder="1" applyAlignment="1" applyProtection="1">
      <alignment vertical="center"/>
    </xf>
    <xf numFmtId="0" fontId="3" fillId="0" borderId="0" xfId="0" applyFont="1" applyFill="1" applyBorder="1"/>
    <xf numFmtId="0" fontId="0" fillId="2" borderId="4" xfId="0" applyFill="1" applyBorder="1"/>
    <xf numFmtId="0" fontId="0" fillId="2" borderId="9" xfId="0" applyFill="1" applyBorder="1" applyAlignment="1" applyProtection="1">
      <alignment vertical="center"/>
    </xf>
    <xf numFmtId="0" fontId="17" fillId="0" borderId="3" xfId="0" applyFont="1" applyBorder="1"/>
    <xf numFmtId="0" fontId="18" fillId="0" borderId="0" xfId="0" applyFont="1"/>
    <xf numFmtId="0" fontId="18" fillId="0" borderId="8" xfId="0" applyFont="1" applyBorder="1"/>
    <xf numFmtId="0" fontId="4" fillId="0" borderId="9" xfId="0" applyFont="1" applyBorder="1" applyAlignment="1"/>
    <xf numFmtId="0" fontId="9" fillId="0" borderId="8" xfId="0" applyFont="1" applyBorder="1" applyAlignment="1">
      <alignment horizontal="left"/>
    </xf>
    <xf numFmtId="0" fontId="13" fillId="0" borderId="0" xfId="0" applyFont="1"/>
    <xf numFmtId="0" fontId="16" fillId="0" borderId="0" xfId="0" applyFont="1" applyAlignment="1" applyProtection="1">
      <protection locked="0" hidden="1"/>
    </xf>
    <xf numFmtId="0" fontId="4" fillId="0" borderId="0" xfId="0" applyFont="1" applyAlignment="1">
      <alignment horizontal="center"/>
    </xf>
    <xf numFmtId="0" fontId="20" fillId="0" borderId="0" xfId="1"/>
    <xf numFmtId="0" fontId="19" fillId="0" borderId="0" xfId="0" applyFont="1" applyAlignment="1"/>
    <xf numFmtId="0" fontId="8" fillId="0" borderId="0" xfId="0" applyFont="1" applyAlignment="1"/>
    <xf numFmtId="0" fontId="1" fillId="0" borderId="0" xfId="0" applyFont="1"/>
    <xf numFmtId="0" fontId="6" fillId="0" borderId="3" xfId="0" applyFont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0" xfId="0"/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8" xfId="0" quotePrefix="1" applyFont="1" applyBorder="1" applyAlignment="1">
      <alignment horizontal="center"/>
    </xf>
    <xf numFmtId="0" fontId="16" fillId="0" borderId="0" xfId="0" applyFont="1" applyAlignment="1" applyProtection="1">
      <alignment horizontal="center"/>
      <protection locked="0" hidden="1"/>
    </xf>
    <xf numFmtId="0" fontId="16" fillId="0" borderId="1" xfId="0" applyFont="1" applyBorder="1" applyAlignment="1" applyProtection="1">
      <alignment horizontal="center"/>
      <protection locked="0" hidden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25" lockText="1" noThreeD="1"/>
</file>

<file path=xl/ctrlProps/ctrlProp10.xml><?xml version="1.0" encoding="utf-8"?>
<formControlPr xmlns="http://schemas.microsoft.com/office/spreadsheetml/2009/9/main" objectType="CheckBox" fmlaLink="$A$35" lockText="1" noThreeD="1"/>
</file>

<file path=xl/ctrlProps/ctrlProp11.xml><?xml version="1.0" encoding="utf-8"?>
<formControlPr xmlns="http://schemas.microsoft.com/office/spreadsheetml/2009/9/main" objectType="CheckBox" fmlaLink="$A$37" lockText="1" noThreeD="1"/>
</file>

<file path=xl/ctrlProps/ctrlProp12.xml><?xml version="1.0" encoding="utf-8"?>
<formControlPr xmlns="http://schemas.microsoft.com/office/spreadsheetml/2009/9/main" objectType="CheckBox" fmlaLink="$A$39" lockText="1" noThreeD="1"/>
</file>

<file path=xl/ctrlProps/ctrlProp13.xml><?xml version="1.0" encoding="utf-8"?>
<formControlPr xmlns="http://schemas.microsoft.com/office/spreadsheetml/2009/9/main" objectType="CheckBox" fmlaLink="$A$41" lockText="1" noThreeD="1"/>
</file>

<file path=xl/ctrlProps/ctrlProp14.xml><?xml version="1.0" encoding="utf-8"?>
<formControlPr xmlns="http://schemas.microsoft.com/office/spreadsheetml/2009/9/main" objectType="CheckBox" fmlaLink="$A$43" lockText="1" noThreeD="1"/>
</file>

<file path=xl/ctrlProps/ctrlProp15.xml><?xml version="1.0" encoding="utf-8"?>
<formControlPr xmlns="http://schemas.microsoft.com/office/spreadsheetml/2009/9/main" objectType="CheckBox" fmlaLink="$A$4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$27" lockText="1" noThreeD="1"/>
</file>

<file path=xl/ctrlProps/ctrlProp6.xml><?xml version="1.0" encoding="utf-8"?>
<formControlPr xmlns="http://schemas.microsoft.com/office/spreadsheetml/2009/9/main" objectType="CheckBox" fmlaLink="$A$29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$A$31" lockText="1" noThreeD="1"/>
</file>

<file path=xl/ctrlProps/ctrlProp9.xml><?xml version="1.0" encoding="utf-8"?>
<formControlPr xmlns="http://schemas.microsoft.com/office/spreadsheetml/2009/9/main" objectType="CheckBox" fmlaLink="$A$3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24</xdr:row>
          <xdr:rowOff>0</xdr:rowOff>
        </xdr:from>
        <xdr:to>
          <xdr:col>1</xdr:col>
          <xdr:colOff>123825</xdr:colOff>
          <xdr:row>25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15</xdr:row>
          <xdr:rowOff>28575</xdr:rowOff>
        </xdr:from>
        <xdr:to>
          <xdr:col>16</xdr:col>
          <xdr:colOff>47625</xdr:colOff>
          <xdr:row>16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B-Mitglied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15</xdr:row>
          <xdr:rowOff>28575</xdr:rowOff>
        </xdr:from>
        <xdr:to>
          <xdr:col>21</xdr:col>
          <xdr:colOff>47625</xdr:colOff>
          <xdr:row>16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männlich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15</xdr:row>
          <xdr:rowOff>28575</xdr:rowOff>
        </xdr:from>
        <xdr:to>
          <xdr:col>24</xdr:col>
          <xdr:colOff>0</xdr:colOff>
          <xdr:row>16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weiblich</a:t>
              </a:r>
            </a:p>
          </xdr:txBody>
        </xdr:sp>
        <xdr:clientData fLocksWithSheet="0"/>
      </xdr:twoCellAnchor>
    </mc:Choice>
    <mc:Fallback/>
  </mc:AlternateContent>
  <xdr:twoCellAnchor>
    <xdr:from>
      <xdr:col>23</xdr:col>
      <xdr:colOff>34528</xdr:colOff>
      <xdr:row>22</xdr:row>
      <xdr:rowOff>11686</xdr:rowOff>
    </xdr:from>
    <xdr:to>
      <xdr:col>27</xdr:col>
      <xdr:colOff>195262</xdr:colOff>
      <xdr:row>25</xdr:row>
      <xdr:rowOff>114009</xdr:rowOff>
    </xdr:to>
    <xdr:sp macro="" textlink="">
      <xdr:nvSpPr>
        <xdr:cNvPr id="3" name="Textfeld 2"/>
        <xdr:cNvSpPr txBox="1"/>
      </xdr:nvSpPr>
      <xdr:spPr>
        <a:xfrm>
          <a:off x="5949553" y="3640711"/>
          <a:ext cx="1189434" cy="549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CH" sz="800" b="1" i="1">
              <a:latin typeface="Arial" panose="020B0604020202020204" pitchFamily="34" charset="0"/>
              <a:cs typeface="Arial" panose="020B0604020202020204" pitchFamily="34" charset="0"/>
            </a:rPr>
            <a:t>Rangeurberechtigung:</a:t>
          </a:r>
        </a:p>
        <a:p>
          <a:pPr algn="r"/>
          <a:r>
            <a:rPr lang="de-CH" sz="800" i="1">
              <a:latin typeface="Arial" panose="020B0604020202020204" pitchFamily="34" charset="0"/>
              <a:cs typeface="Arial" panose="020B0604020202020204" pitchFamily="34" charset="0"/>
            </a:rPr>
            <a:t>für je 1 - 20 Schüsse</a:t>
          </a:r>
        </a:p>
        <a:p>
          <a:pPr algn="r"/>
          <a:r>
            <a:rPr lang="de-CH" sz="800" i="1">
              <a:latin typeface="Arial" panose="020B0604020202020204" pitchFamily="34" charset="0"/>
              <a:cs typeface="Arial" panose="020B0604020202020204" pitchFamily="34" charset="0"/>
            </a:rPr>
            <a:t>=</a:t>
          </a:r>
          <a:r>
            <a:rPr lang="de-CH" sz="800" i="1" baseline="0">
              <a:latin typeface="Arial" panose="020B0604020202020204" pitchFamily="34" charset="0"/>
              <a:cs typeface="Arial" panose="020B0604020202020204" pitchFamily="34" charset="0"/>
            </a:rPr>
            <a:t> 1 Rangeur</a:t>
          </a:r>
          <a:endParaRPr lang="de-CH" sz="8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26</xdr:row>
          <xdr:rowOff>9525</xdr:rowOff>
        </xdr:from>
        <xdr:to>
          <xdr:col>1</xdr:col>
          <xdr:colOff>114300</xdr:colOff>
          <xdr:row>27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28</xdr:row>
          <xdr:rowOff>9525</xdr:rowOff>
        </xdr:from>
        <xdr:to>
          <xdr:col>1</xdr:col>
          <xdr:colOff>114300</xdr:colOff>
          <xdr:row>29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30</xdr:row>
          <xdr:rowOff>0</xdr:rowOff>
        </xdr:from>
        <xdr:to>
          <xdr:col>1</xdr:col>
          <xdr:colOff>114300</xdr:colOff>
          <xdr:row>31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30</xdr:row>
          <xdr:rowOff>0</xdr:rowOff>
        </xdr:from>
        <xdr:to>
          <xdr:col>1</xdr:col>
          <xdr:colOff>114300</xdr:colOff>
          <xdr:row>31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32</xdr:row>
          <xdr:rowOff>9525</xdr:rowOff>
        </xdr:from>
        <xdr:to>
          <xdr:col>1</xdr:col>
          <xdr:colOff>114300</xdr:colOff>
          <xdr:row>33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34</xdr:row>
          <xdr:rowOff>0</xdr:rowOff>
        </xdr:from>
        <xdr:to>
          <xdr:col>1</xdr:col>
          <xdr:colOff>114300</xdr:colOff>
          <xdr:row>35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36</xdr:row>
          <xdr:rowOff>9525</xdr:rowOff>
        </xdr:from>
        <xdr:to>
          <xdr:col>1</xdr:col>
          <xdr:colOff>114300</xdr:colOff>
          <xdr:row>37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38</xdr:row>
          <xdr:rowOff>0</xdr:rowOff>
        </xdr:from>
        <xdr:to>
          <xdr:col>1</xdr:col>
          <xdr:colOff>114300</xdr:colOff>
          <xdr:row>39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40</xdr:row>
          <xdr:rowOff>9525</xdr:rowOff>
        </xdr:from>
        <xdr:to>
          <xdr:col>1</xdr:col>
          <xdr:colOff>114300</xdr:colOff>
          <xdr:row>41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9525</xdr:rowOff>
        </xdr:from>
        <xdr:to>
          <xdr:col>1</xdr:col>
          <xdr:colOff>114300</xdr:colOff>
          <xdr:row>44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7938</xdr:colOff>
      <xdr:row>0</xdr:row>
      <xdr:rowOff>15875</xdr:rowOff>
    </xdr:from>
    <xdr:to>
      <xdr:col>3</xdr:col>
      <xdr:colOff>230187</xdr:colOff>
      <xdr:row>5</xdr:row>
      <xdr:rowOff>4567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8" y="15875"/>
          <a:ext cx="960437" cy="9570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9525</xdr:rowOff>
        </xdr:from>
        <xdr:to>
          <xdr:col>1</xdr:col>
          <xdr:colOff>114300</xdr:colOff>
          <xdr:row>47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9525</xdr:rowOff>
        </xdr:from>
        <xdr:to>
          <xdr:col>7</xdr:col>
          <xdr:colOff>190500</xdr:colOff>
          <xdr:row>59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9525</xdr:rowOff>
        </xdr:from>
        <xdr:to>
          <xdr:col>10</xdr:col>
          <xdr:colOff>190500</xdr:colOff>
          <xdr:row>59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59</xdr:row>
          <xdr:rowOff>9525</xdr:rowOff>
        </xdr:from>
        <xdr:to>
          <xdr:col>17</xdr:col>
          <xdr:colOff>190500</xdr:colOff>
          <xdr:row>59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59</xdr:row>
          <xdr:rowOff>9525</xdr:rowOff>
        </xdr:from>
        <xdr:to>
          <xdr:col>20</xdr:col>
          <xdr:colOff>190500</xdr:colOff>
          <xdr:row>59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57150</xdr:colOff>
      <xdr:row>25</xdr:row>
      <xdr:rowOff>38101</xdr:rowOff>
    </xdr:from>
    <xdr:to>
      <xdr:col>27</xdr:col>
      <xdr:colOff>209550</xdr:colOff>
      <xdr:row>30</xdr:row>
      <xdr:rowOff>85726</xdr:rowOff>
    </xdr:to>
    <xdr:sp macro="" textlink="">
      <xdr:nvSpPr>
        <xdr:cNvPr id="2" name="Textfeld 1"/>
        <xdr:cNvSpPr txBox="1"/>
      </xdr:nvSpPr>
      <xdr:spPr>
        <a:xfrm>
          <a:off x="5972175" y="4114801"/>
          <a:ext cx="11811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/>
            <a:t>MS</a:t>
          </a:r>
          <a:r>
            <a:rPr lang="de-CH" sz="1000" baseline="0"/>
            <a:t>-Liegend 4 Rangeure</a:t>
          </a:r>
        </a:p>
        <a:p>
          <a:r>
            <a:rPr lang="de-CH" sz="1000" baseline="0"/>
            <a:t>MS 2-Stellung 5 Rangeure</a:t>
          </a:r>
          <a:endParaRPr lang="de-CH" sz="1000"/>
        </a:p>
      </xdr:txBody>
    </xdr:sp>
    <xdr:clientData/>
  </xdr:twoCellAnchor>
  <xdr:twoCellAnchor editAs="oneCell">
    <xdr:from>
      <xdr:col>0</xdr:col>
      <xdr:colOff>7939</xdr:colOff>
      <xdr:row>0</xdr:row>
      <xdr:rowOff>15875</xdr:rowOff>
    </xdr:from>
    <xdr:to>
      <xdr:col>4</xdr:col>
      <xdr:colOff>19051</xdr:colOff>
      <xdr:row>5</xdr:row>
      <xdr:rowOff>28148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9" y="15875"/>
          <a:ext cx="1039812" cy="983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4"/>
  <sheetViews>
    <sheetView tabSelected="1" view="pageLayout" zoomScaleNormal="120" workbookViewId="0">
      <selection activeCell="AA54" sqref="AA54"/>
    </sheetView>
  </sheetViews>
  <sheetFormatPr baseColWidth="10" defaultRowHeight="14.25" x14ac:dyDescent="0.2"/>
  <cols>
    <col min="1" max="28" width="3.25" customWidth="1"/>
    <col min="29" max="29" width="3.25" style="47" customWidth="1"/>
    <col min="30" max="104" width="3.25" customWidth="1"/>
  </cols>
  <sheetData>
    <row r="1" spans="1:28" ht="20.25" x14ac:dyDescent="0.3">
      <c r="E1" s="63"/>
      <c r="I1" s="3"/>
      <c r="K1" s="1" t="s">
        <v>0</v>
      </c>
      <c r="AB1" s="2" t="s">
        <v>1</v>
      </c>
    </row>
    <row r="2" spans="1:28" x14ac:dyDescent="0.2">
      <c r="I2" s="3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 x14ac:dyDescent="0.25">
      <c r="I3" s="3"/>
      <c r="K3" s="58" t="s">
        <v>41</v>
      </c>
      <c r="L3" s="58"/>
      <c r="M3" s="58"/>
      <c r="N3" s="58"/>
      <c r="O3" s="58"/>
      <c r="P3" s="138"/>
      <c r="Q3" s="138"/>
      <c r="R3" s="138"/>
      <c r="S3" s="138"/>
      <c r="T3" s="139"/>
      <c r="U3" s="10"/>
      <c r="V3" s="115" t="s">
        <v>3</v>
      </c>
      <c r="W3" s="115"/>
      <c r="X3" s="115"/>
      <c r="Y3" s="115"/>
      <c r="Z3" s="115"/>
      <c r="AA3" s="115"/>
      <c r="AB3" s="11"/>
    </row>
    <row r="4" spans="1:28" ht="15.75" x14ac:dyDescent="0.25">
      <c r="I4" s="3"/>
      <c r="K4" s="15" t="s">
        <v>2</v>
      </c>
      <c r="L4" s="4"/>
      <c r="M4" s="4"/>
      <c r="N4" s="4"/>
      <c r="O4" s="136"/>
      <c r="P4" s="136"/>
      <c r="Q4" s="136"/>
      <c r="R4" s="136"/>
      <c r="S4" s="136"/>
      <c r="T4" s="137"/>
      <c r="U4" s="12"/>
      <c r="V4" s="112"/>
      <c r="W4" s="113"/>
      <c r="X4" s="113"/>
      <c r="Y4" s="113"/>
      <c r="Z4" s="113"/>
      <c r="AA4" s="114"/>
      <c r="AB4" s="13"/>
    </row>
    <row r="5" spans="1:28" ht="10.5" customHeight="1" x14ac:dyDescent="0.2">
      <c r="A5" s="4"/>
      <c r="B5" s="4"/>
      <c r="C5" s="4"/>
      <c r="D5" s="4"/>
      <c r="E5" s="4"/>
      <c r="F5" s="4"/>
      <c r="G5" s="4"/>
      <c r="H5" s="4"/>
      <c r="I5" s="5"/>
      <c r="J5" s="6"/>
      <c r="K5" s="55"/>
      <c r="L5" s="4"/>
      <c r="M5" s="4"/>
      <c r="N5" s="4"/>
      <c r="O5" s="4"/>
      <c r="P5" s="4"/>
      <c r="Q5" s="4"/>
      <c r="R5" s="4"/>
      <c r="S5" s="4"/>
      <c r="T5" s="4"/>
      <c r="U5" s="53"/>
      <c r="V5" s="54"/>
      <c r="W5" s="51"/>
      <c r="X5" s="51"/>
      <c r="Y5" s="51"/>
      <c r="Z5" s="51"/>
      <c r="AA5" s="54"/>
      <c r="AB5" s="14"/>
    </row>
    <row r="6" spans="1:28" ht="9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52"/>
      <c r="V6" s="52"/>
      <c r="W6" s="52"/>
      <c r="X6" s="52"/>
      <c r="Y6" s="52"/>
      <c r="Z6" s="52"/>
      <c r="AA6" s="52"/>
      <c r="AB6" s="52"/>
    </row>
    <row r="7" spans="1:28" ht="9.75" customHeight="1" x14ac:dyDescent="0.2"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5.75" x14ac:dyDescent="0.25">
      <c r="A8" s="15" t="s">
        <v>4</v>
      </c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5" t="s">
        <v>5</v>
      </c>
      <c r="R8" s="18"/>
      <c r="S8" s="18"/>
      <c r="T8" s="19" t="s">
        <v>6</v>
      </c>
      <c r="U8" s="18"/>
      <c r="V8" s="18"/>
      <c r="W8" s="17"/>
      <c r="X8" s="17"/>
      <c r="Y8" s="17"/>
      <c r="Z8" s="17"/>
      <c r="AA8" s="17"/>
      <c r="AB8" s="17"/>
    </row>
    <row r="9" spans="1:28" ht="10.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5.75" x14ac:dyDescent="0.25">
      <c r="A10" s="15" t="s">
        <v>7</v>
      </c>
      <c r="B10" s="15"/>
      <c r="C10" s="15"/>
      <c r="D10" s="15"/>
      <c r="E10" s="15"/>
      <c r="F10" s="15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</row>
    <row r="11" spans="1:28" ht="10.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5.75" x14ac:dyDescent="0.25">
      <c r="A12" s="15" t="s">
        <v>8</v>
      </c>
      <c r="B12" s="15"/>
      <c r="C12" s="15"/>
      <c r="D12" s="15"/>
      <c r="E12" s="15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0.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5.75" x14ac:dyDescent="0.25">
      <c r="A14" s="15" t="s">
        <v>9</v>
      </c>
      <c r="B14" s="15"/>
      <c r="C14" s="15"/>
      <c r="D14" s="1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7"/>
      <c r="Q14" s="15" t="s">
        <v>10</v>
      </c>
      <c r="R14" s="15"/>
      <c r="S14" s="15"/>
      <c r="T14" s="15"/>
      <c r="U14" s="67"/>
      <c r="V14" s="67"/>
      <c r="W14" s="67"/>
      <c r="X14" s="67"/>
      <c r="Y14" s="67"/>
      <c r="Z14" s="67"/>
      <c r="AA14" s="67"/>
      <c r="AB14" s="67"/>
    </row>
    <row r="15" spans="1:28" ht="10.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.75" x14ac:dyDescent="0.25">
      <c r="A16" s="16" t="s">
        <v>11</v>
      </c>
      <c r="B16" s="17"/>
      <c r="C16" s="17"/>
      <c r="D16" s="17"/>
      <c r="E16" s="17"/>
      <c r="F16" s="116"/>
      <c r="G16" s="117"/>
      <c r="H16" s="116"/>
      <c r="I16" s="117"/>
      <c r="J16" s="116"/>
      <c r="K16" s="1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5" x14ac:dyDescent="0.2">
      <c r="A17" s="17"/>
      <c r="B17" s="17"/>
      <c r="C17" s="17"/>
      <c r="D17" s="17"/>
      <c r="E17" s="17"/>
      <c r="F17" s="118" t="s">
        <v>12</v>
      </c>
      <c r="G17" s="118"/>
      <c r="H17" s="118" t="s">
        <v>13</v>
      </c>
      <c r="I17" s="118"/>
      <c r="J17" s="118" t="s">
        <v>14</v>
      </c>
      <c r="K17" s="1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0.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9" customHeight="1" x14ac:dyDescent="0.25">
      <c r="A19" s="127" t="s">
        <v>27</v>
      </c>
      <c r="B19" s="128"/>
      <c r="C19" s="38"/>
      <c r="D19" s="37"/>
      <c r="E19" s="38"/>
      <c r="F19" s="37"/>
      <c r="G19" s="37"/>
      <c r="H19" s="37"/>
      <c r="I19" s="37"/>
      <c r="J19" s="37"/>
      <c r="K19" s="37"/>
      <c r="L19" s="38"/>
      <c r="M19" s="37"/>
      <c r="N19" s="38"/>
      <c r="O19" s="37"/>
      <c r="P19" s="38"/>
      <c r="Q19" s="37"/>
      <c r="R19" s="37"/>
      <c r="S19" s="37"/>
      <c r="T19" s="119" t="s">
        <v>25</v>
      </c>
      <c r="U19" s="120"/>
      <c r="V19" s="119" t="s">
        <v>26</v>
      </c>
      <c r="W19" s="120"/>
      <c r="X19" s="38"/>
      <c r="Y19" s="37"/>
      <c r="Z19" s="37"/>
      <c r="AA19" s="37"/>
      <c r="AB19" s="37"/>
    </row>
    <row r="20" spans="1:28" ht="15.75" x14ac:dyDescent="0.25">
      <c r="A20" s="129"/>
      <c r="B20" s="130"/>
      <c r="C20" s="125"/>
      <c r="D20" s="126"/>
      <c r="E20" s="46" t="s">
        <v>21</v>
      </c>
      <c r="F20" s="39"/>
      <c r="G20" s="39"/>
      <c r="H20" s="39"/>
      <c r="I20" s="39"/>
      <c r="J20" s="39"/>
      <c r="K20" s="39"/>
      <c r="L20" s="125" t="s">
        <v>22</v>
      </c>
      <c r="M20" s="126"/>
      <c r="N20" s="125" t="s">
        <v>23</v>
      </c>
      <c r="O20" s="126"/>
      <c r="P20" s="133" t="s">
        <v>24</v>
      </c>
      <c r="Q20" s="134"/>
      <c r="R20" s="134"/>
      <c r="S20" s="135"/>
      <c r="T20" s="121"/>
      <c r="U20" s="122"/>
      <c r="V20" s="121"/>
      <c r="W20" s="122"/>
      <c r="X20" s="40"/>
      <c r="Y20" s="39"/>
      <c r="Z20" s="39"/>
      <c r="AA20" s="39"/>
      <c r="AB20" s="39"/>
    </row>
    <row r="21" spans="1:28" ht="9" customHeight="1" x14ac:dyDescent="0.25">
      <c r="A21" s="131"/>
      <c r="B21" s="132"/>
      <c r="C21" s="41"/>
      <c r="D21" s="15"/>
      <c r="E21" s="41"/>
      <c r="F21" s="15"/>
      <c r="G21" s="15"/>
      <c r="H21" s="15"/>
      <c r="I21" s="15"/>
      <c r="J21" s="15"/>
      <c r="K21" s="15"/>
      <c r="L21" s="41"/>
      <c r="M21" s="15"/>
      <c r="N21" s="41"/>
      <c r="O21" s="15"/>
      <c r="P21" s="41"/>
      <c r="Q21" s="15"/>
      <c r="R21" s="15"/>
      <c r="S21" s="15"/>
      <c r="T21" s="123"/>
      <c r="U21" s="124"/>
      <c r="V21" s="123"/>
      <c r="W21" s="124"/>
      <c r="X21" s="41"/>
      <c r="Y21" s="15"/>
      <c r="Z21" s="15"/>
      <c r="AA21" s="15"/>
      <c r="AB21" s="15"/>
    </row>
    <row r="22" spans="1:28" ht="9.9499999999999993" customHeight="1" x14ac:dyDescent="0.2">
      <c r="A22" s="35"/>
      <c r="B22" s="36"/>
      <c r="C22" s="27"/>
      <c r="D22" s="26"/>
      <c r="E22" s="27"/>
      <c r="F22" s="26"/>
      <c r="G22" s="26"/>
      <c r="H22" s="26"/>
      <c r="I22" s="26"/>
      <c r="J22" s="26"/>
      <c r="K22" s="42"/>
      <c r="L22" s="27"/>
      <c r="M22" s="26"/>
      <c r="N22" s="27"/>
      <c r="O22" s="26"/>
      <c r="P22" s="27"/>
      <c r="Q22" s="28"/>
      <c r="R22" s="26"/>
      <c r="S22" s="26"/>
      <c r="T22" s="27"/>
      <c r="U22" s="29"/>
      <c r="V22" s="27"/>
      <c r="W22" s="26"/>
      <c r="X22" s="20"/>
      <c r="Y22" s="17"/>
      <c r="Z22" s="17"/>
      <c r="AA22" s="17"/>
      <c r="AB22" s="17"/>
    </row>
    <row r="23" spans="1:28" ht="12.75" customHeight="1" x14ac:dyDescent="0.2">
      <c r="A23" s="107"/>
      <c r="B23" s="108"/>
      <c r="C23" s="109"/>
      <c r="D23" s="71"/>
      <c r="E23" s="27" t="s">
        <v>15</v>
      </c>
      <c r="F23" s="26"/>
      <c r="G23" s="26"/>
      <c r="H23" s="26"/>
      <c r="I23" s="26"/>
      <c r="J23" s="26"/>
      <c r="K23" s="48"/>
      <c r="L23" s="74">
        <v>6</v>
      </c>
      <c r="M23" s="75"/>
      <c r="N23" s="72" t="str">
        <f>IF(A23&gt;0,A23*L23," ")</f>
        <v xml:space="preserve"> </v>
      </c>
      <c r="O23" s="73"/>
      <c r="P23" s="27" t="s">
        <v>28</v>
      </c>
      <c r="Q23" s="28"/>
      <c r="R23" s="26"/>
      <c r="S23" s="26"/>
      <c r="T23" s="70">
        <v>5</v>
      </c>
      <c r="U23" s="71"/>
      <c r="V23" s="68" t="str">
        <f>IF(A23&gt;0,A23*T23," ")</f>
        <v xml:space="preserve"> </v>
      </c>
      <c r="W23" s="69"/>
      <c r="X23" s="23"/>
      <c r="Y23" s="17"/>
      <c r="Z23" s="17"/>
      <c r="AA23" s="17"/>
      <c r="AB23" s="24"/>
    </row>
    <row r="24" spans="1:28" ht="9.9499999999999993" customHeight="1" x14ac:dyDescent="0.2">
      <c r="A24" s="26"/>
      <c r="B24" s="26"/>
      <c r="C24" s="27"/>
      <c r="D24" s="26"/>
      <c r="E24" s="27"/>
      <c r="F24" s="26"/>
      <c r="G24" s="26"/>
      <c r="H24" s="26"/>
      <c r="I24" s="26"/>
      <c r="J24" s="26"/>
      <c r="K24" s="42"/>
      <c r="L24" s="27"/>
      <c r="M24" s="26"/>
      <c r="N24" s="27"/>
      <c r="O24" s="26"/>
      <c r="P24" s="27"/>
      <c r="Q24" s="28"/>
      <c r="R24" s="26"/>
      <c r="S24" s="26"/>
      <c r="T24" s="27"/>
      <c r="U24" s="29"/>
      <c r="V24" s="27"/>
      <c r="W24" s="26"/>
      <c r="X24" s="20"/>
      <c r="Y24" s="17"/>
      <c r="Z24" s="17"/>
      <c r="AA24" s="17"/>
      <c r="AB24" s="24"/>
    </row>
    <row r="25" spans="1:28" ht="12.75" customHeight="1" x14ac:dyDescent="0.2">
      <c r="A25" s="110" t="b">
        <v>0</v>
      </c>
      <c r="B25" s="111"/>
      <c r="C25" s="109"/>
      <c r="D25" s="71"/>
      <c r="E25" s="27" t="s">
        <v>16</v>
      </c>
      <c r="F25" s="26"/>
      <c r="G25" s="26"/>
      <c r="H25" s="26"/>
      <c r="I25" s="26"/>
      <c r="J25" s="26"/>
      <c r="K25" s="49" t="b">
        <v>0</v>
      </c>
      <c r="L25" s="74">
        <v>17</v>
      </c>
      <c r="M25" s="75"/>
      <c r="N25" s="72" t="str">
        <f>IF(A25=TRUE,L25," ")</f>
        <v xml:space="preserve"> </v>
      </c>
      <c r="O25" s="73"/>
      <c r="P25" s="27" t="s">
        <v>40</v>
      </c>
      <c r="Q25" s="28"/>
      <c r="R25" s="26"/>
      <c r="S25" s="26"/>
      <c r="T25" s="70">
        <v>10</v>
      </c>
      <c r="U25" s="71"/>
      <c r="V25" s="68" t="str">
        <f>IF(A25=TRUE,T25," ")</f>
        <v xml:space="preserve"> </v>
      </c>
      <c r="W25" s="69"/>
      <c r="X25" s="20"/>
      <c r="Y25" s="17"/>
      <c r="Z25" s="17"/>
      <c r="AA25" s="17"/>
      <c r="AB25" s="25"/>
    </row>
    <row r="26" spans="1:28" ht="9.9499999999999993" customHeight="1" x14ac:dyDescent="0.2">
      <c r="A26" s="26"/>
      <c r="B26" s="26"/>
      <c r="C26" s="27"/>
      <c r="D26" s="26"/>
      <c r="E26" s="27"/>
      <c r="F26" s="26"/>
      <c r="G26" s="26"/>
      <c r="H26" s="26"/>
      <c r="I26" s="26"/>
      <c r="J26" s="26"/>
      <c r="K26" s="42"/>
      <c r="L26" s="27"/>
      <c r="M26" s="26"/>
      <c r="N26" s="27"/>
      <c r="O26" s="26"/>
      <c r="P26" s="27"/>
      <c r="Q26" s="28"/>
      <c r="R26" s="26"/>
      <c r="S26" s="26"/>
      <c r="T26" s="27"/>
      <c r="U26" s="29"/>
      <c r="V26" s="27"/>
      <c r="W26" s="26"/>
      <c r="X26" s="20"/>
      <c r="Y26" s="17"/>
      <c r="Z26" s="17"/>
      <c r="AA26" s="17"/>
      <c r="AB26" s="17"/>
    </row>
    <row r="27" spans="1:28" ht="12.75" customHeight="1" x14ac:dyDescent="0.2">
      <c r="A27" s="110" t="b">
        <v>0</v>
      </c>
      <c r="B27" s="111"/>
      <c r="C27" s="109"/>
      <c r="D27" s="71"/>
      <c r="E27" s="27" t="s">
        <v>50</v>
      </c>
      <c r="F27" s="26"/>
      <c r="G27" s="26"/>
      <c r="H27" s="26"/>
      <c r="I27" s="26"/>
      <c r="J27" s="26"/>
      <c r="K27" s="49" t="b">
        <v>0</v>
      </c>
      <c r="L27" s="74">
        <v>22</v>
      </c>
      <c r="M27" s="75"/>
      <c r="N27" s="72" t="str">
        <f>IF(A27=TRUE,L27," ")</f>
        <v xml:space="preserve"> </v>
      </c>
      <c r="O27" s="73"/>
      <c r="P27" s="27" t="s">
        <v>30</v>
      </c>
      <c r="Q27" s="28"/>
      <c r="R27" s="26"/>
      <c r="S27" s="26"/>
      <c r="T27" s="70">
        <v>5</v>
      </c>
      <c r="U27" s="71"/>
      <c r="V27" s="68" t="str">
        <f>IF(A27=TRUE,T27," ")</f>
        <v xml:space="preserve"> </v>
      </c>
      <c r="W27" s="69"/>
      <c r="X27" s="20"/>
      <c r="Y27" s="17"/>
      <c r="Z27" s="17"/>
      <c r="AA27" s="17"/>
      <c r="AB27" s="24"/>
    </row>
    <row r="28" spans="1:28" ht="9.9499999999999993" customHeight="1" x14ac:dyDescent="0.2">
      <c r="A28" s="26"/>
      <c r="B28" s="26"/>
      <c r="C28" s="27"/>
      <c r="D28" s="26"/>
      <c r="E28" s="27"/>
      <c r="F28" s="26"/>
      <c r="G28" s="26"/>
      <c r="H28" s="26"/>
      <c r="I28" s="26"/>
      <c r="J28" s="26"/>
      <c r="K28" s="42"/>
      <c r="L28" s="27"/>
      <c r="M28" s="26"/>
      <c r="N28" s="27"/>
      <c r="O28" s="26"/>
      <c r="P28" s="27"/>
      <c r="Q28" s="28"/>
      <c r="R28" s="26"/>
      <c r="S28" s="26"/>
      <c r="T28" s="27"/>
      <c r="U28" s="29"/>
      <c r="V28" s="27"/>
      <c r="W28" s="26"/>
      <c r="X28" s="20"/>
      <c r="Y28" s="17"/>
      <c r="Z28" s="17"/>
      <c r="AA28" s="17"/>
      <c r="AB28" s="24"/>
    </row>
    <row r="29" spans="1:28" ht="12.75" customHeight="1" x14ac:dyDescent="0.2">
      <c r="A29" s="110" t="b">
        <v>0</v>
      </c>
      <c r="B29" s="111"/>
      <c r="C29" s="109"/>
      <c r="D29" s="71"/>
      <c r="E29" s="59" t="s">
        <v>51</v>
      </c>
      <c r="F29" s="26"/>
      <c r="G29" s="26"/>
      <c r="H29" s="26"/>
      <c r="I29" s="26"/>
      <c r="J29" s="26"/>
      <c r="K29" s="49" t="b">
        <v>0</v>
      </c>
      <c r="L29" s="74">
        <v>22</v>
      </c>
      <c r="M29" s="75"/>
      <c r="N29" s="72" t="str">
        <f>IF(A29=TRUE,L29,"")</f>
        <v/>
      </c>
      <c r="O29" s="73"/>
      <c r="P29" s="27" t="s">
        <v>31</v>
      </c>
      <c r="Q29" s="28"/>
      <c r="R29" s="26"/>
      <c r="S29" s="26"/>
      <c r="T29" s="70">
        <v>4</v>
      </c>
      <c r="U29" s="71"/>
      <c r="V29" s="68" t="str">
        <f>IF(A29=TRUE,T29," ")</f>
        <v xml:space="preserve"> </v>
      </c>
      <c r="W29" s="69"/>
      <c r="X29" s="20"/>
      <c r="Y29" s="17"/>
      <c r="Z29" s="17"/>
      <c r="AA29" s="17"/>
      <c r="AB29" s="24"/>
    </row>
    <row r="30" spans="1:28" ht="9.9499999999999993" customHeight="1" x14ac:dyDescent="0.2">
      <c r="A30" s="26"/>
      <c r="B30" s="26"/>
      <c r="C30" s="27"/>
      <c r="D30" s="26"/>
      <c r="E30" s="57"/>
      <c r="F30" s="56"/>
      <c r="G30" s="26"/>
      <c r="H30" s="26"/>
      <c r="I30" s="26"/>
      <c r="J30" s="26"/>
      <c r="K30" s="42"/>
      <c r="L30" s="27"/>
      <c r="M30" s="26"/>
      <c r="N30" s="27"/>
      <c r="O30" s="26"/>
      <c r="P30" s="27"/>
      <c r="Q30" s="28"/>
      <c r="R30" s="26"/>
      <c r="S30" s="26"/>
      <c r="T30" s="27"/>
      <c r="U30" s="29"/>
      <c r="V30" s="27"/>
      <c r="W30" s="26"/>
      <c r="X30" s="20"/>
      <c r="Y30" s="17"/>
      <c r="Z30" s="17"/>
      <c r="AA30" s="17"/>
      <c r="AB30" s="24"/>
    </row>
    <row r="31" spans="1:28" ht="12.75" customHeight="1" x14ac:dyDescent="0.2">
      <c r="A31" s="110" t="b">
        <v>0</v>
      </c>
      <c r="B31" s="111"/>
      <c r="C31" s="109"/>
      <c r="D31" s="71"/>
      <c r="E31" s="27" t="s">
        <v>17</v>
      </c>
      <c r="F31" s="26"/>
      <c r="G31" s="26"/>
      <c r="H31" s="26"/>
      <c r="I31" s="26"/>
      <c r="J31" s="26"/>
      <c r="K31" s="49" t="b">
        <v>0</v>
      </c>
      <c r="L31" s="74">
        <v>22</v>
      </c>
      <c r="M31" s="75"/>
      <c r="N31" s="72" t="str">
        <f>IF(A31=TRUE,L31,"")</f>
        <v/>
      </c>
      <c r="O31" s="73"/>
      <c r="P31" s="27" t="s">
        <v>32</v>
      </c>
      <c r="Q31" s="28"/>
      <c r="R31" s="26"/>
      <c r="S31" s="26"/>
      <c r="T31" s="70">
        <v>6</v>
      </c>
      <c r="U31" s="71"/>
      <c r="V31" s="68" t="str">
        <f>IF(A31=TRUE,T31," ")</f>
        <v xml:space="preserve"> </v>
      </c>
      <c r="W31" s="69"/>
      <c r="X31" s="20"/>
      <c r="Y31" s="17"/>
      <c r="Z31" s="17"/>
      <c r="AA31" s="17"/>
      <c r="AB31" s="17"/>
    </row>
    <row r="32" spans="1:28" ht="9.9499999999999993" customHeight="1" x14ac:dyDescent="0.2">
      <c r="A32" s="26"/>
      <c r="B32" s="26"/>
      <c r="C32" s="27"/>
      <c r="D32" s="26"/>
      <c r="E32" s="27"/>
      <c r="F32" s="26"/>
      <c r="G32" s="26"/>
      <c r="H32" s="26"/>
      <c r="I32" s="26"/>
      <c r="J32" s="26"/>
      <c r="K32" s="42"/>
      <c r="L32" s="27"/>
      <c r="M32" s="26"/>
      <c r="N32" s="27"/>
      <c r="O32" s="26"/>
      <c r="P32" s="27"/>
      <c r="Q32" s="28"/>
      <c r="R32" s="26"/>
      <c r="S32" s="26"/>
      <c r="T32" s="27"/>
      <c r="U32" s="29"/>
      <c r="V32" s="27"/>
      <c r="W32" s="26"/>
      <c r="X32" s="20"/>
      <c r="Y32" s="17"/>
      <c r="Z32" s="17"/>
      <c r="AA32" s="17"/>
      <c r="AB32" s="17"/>
    </row>
    <row r="33" spans="1:28" ht="12.75" customHeight="1" x14ac:dyDescent="0.2">
      <c r="A33" s="110" t="b">
        <v>0</v>
      </c>
      <c r="B33" s="111"/>
      <c r="C33" s="109"/>
      <c r="D33" s="71"/>
      <c r="E33" s="27" t="s">
        <v>18</v>
      </c>
      <c r="F33" s="26"/>
      <c r="G33" s="26"/>
      <c r="H33" s="26"/>
      <c r="I33" s="26"/>
      <c r="J33" s="26"/>
      <c r="K33" s="49" t="b">
        <v>0</v>
      </c>
      <c r="L33" s="74">
        <v>22</v>
      </c>
      <c r="M33" s="75"/>
      <c r="N33" s="72" t="str">
        <f>IF(A33=TRUE,L33,"")</f>
        <v/>
      </c>
      <c r="O33" s="73"/>
      <c r="P33" s="27" t="s">
        <v>33</v>
      </c>
      <c r="Q33" s="28"/>
      <c r="R33" s="26"/>
      <c r="S33" s="26"/>
      <c r="T33" s="70">
        <v>6</v>
      </c>
      <c r="U33" s="71"/>
      <c r="V33" s="68" t="str">
        <f>IF(A33=TRUE,T33," ")</f>
        <v xml:space="preserve"> </v>
      </c>
      <c r="W33" s="69"/>
      <c r="X33" s="23"/>
      <c r="Y33" s="17"/>
      <c r="Z33" s="17"/>
      <c r="AA33" s="17"/>
      <c r="AB33" s="24"/>
    </row>
    <row r="34" spans="1:28" ht="9.9499999999999993" customHeight="1" x14ac:dyDescent="0.2">
      <c r="A34" s="26"/>
      <c r="B34" s="26"/>
      <c r="C34" s="27"/>
      <c r="D34" s="26"/>
      <c r="E34" s="27"/>
      <c r="F34" s="26"/>
      <c r="G34" s="26"/>
      <c r="H34" s="26"/>
      <c r="I34" s="26"/>
      <c r="J34" s="26"/>
      <c r="K34" s="42"/>
      <c r="L34" s="27"/>
      <c r="M34" s="26"/>
      <c r="N34" s="27"/>
      <c r="O34" s="26"/>
      <c r="P34" s="27"/>
      <c r="Q34" s="28"/>
      <c r="R34" s="26"/>
      <c r="S34" s="26"/>
      <c r="T34" s="27"/>
      <c r="U34" s="29"/>
      <c r="V34" s="27"/>
      <c r="W34" s="26"/>
      <c r="X34" s="20"/>
      <c r="Y34" s="17"/>
      <c r="Z34" s="17"/>
      <c r="AA34" s="17"/>
      <c r="AB34" s="24"/>
    </row>
    <row r="35" spans="1:28" ht="12.75" customHeight="1" x14ac:dyDescent="0.2">
      <c r="A35" s="110" t="b">
        <v>0</v>
      </c>
      <c r="B35" s="111"/>
      <c r="C35" s="109"/>
      <c r="D35" s="71"/>
      <c r="E35" s="27" t="s">
        <v>52</v>
      </c>
      <c r="F35" s="26"/>
      <c r="G35" s="26"/>
      <c r="H35" s="26"/>
      <c r="I35" s="26"/>
      <c r="J35" s="26"/>
      <c r="K35" s="49" t="b">
        <v>0</v>
      </c>
      <c r="L35" s="74">
        <v>22</v>
      </c>
      <c r="M35" s="75"/>
      <c r="N35" s="72" t="str">
        <f>IF(A35=TRUE,L35,"")</f>
        <v/>
      </c>
      <c r="O35" s="73"/>
      <c r="P35" s="27" t="s">
        <v>34</v>
      </c>
      <c r="Q35" s="28"/>
      <c r="R35" s="26"/>
      <c r="S35" s="26"/>
      <c r="T35" s="70">
        <v>6</v>
      </c>
      <c r="U35" s="71"/>
      <c r="V35" s="68" t="str">
        <f>IF(A35=TRUE,T35," ")</f>
        <v xml:space="preserve"> </v>
      </c>
      <c r="W35" s="69"/>
      <c r="X35" s="20"/>
      <c r="Y35" s="17"/>
      <c r="Z35" s="17"/>
      <c r="AA35" s="17"/>
      <c r="AB35" s="25"/>
    </row>
    <row r="36" spans="1:28" ht="9.9499999999999993" customHeight="1" x14ac:dyDescent="0.2">
      <c r="A36" s="26"/>
      <c r="B36" s="26"/>
      <c r="C36" s="27"/>
      <c r="D36" s="26"/>
      <c r="E36" s="27"/>
      <c r="F36" s="26"/>
      <c r="G36" s="26"/>
      <c r="H36" s="26"/>
      <c r="I36" s="26"/>
      <c r="J36" s="26"/>
      <c r="K36" s="42"/>
      <c r="L36" s="27"/>
      <c r="M36" s="26"/>
      <c r="N36" s="27"/>
      <c r="O36" s="26"/>
      <c r="P36" s="27"/>
      <c r="Q36" s="28"/>
      <c r="R36" s="26"/>
      <c r="S36" s="26"/>
      <c r="T36" s="27"/>
      <c r="U36" s="29"/>
      <c r="V36" s="27"/>
      <c r="W36" s="26"/>
      <c r="X36" s="20"/>
      <c r="Y36" s="17"/>
      <c r="Z36" s="17"/>
      <c r="AA36" s="17"/>
      <c r="AB36" s="17"/>
    </row>
    <row r="37" spans="1:28" ht="12.75" customHeight="1" x14ac:dyDescent="0.2">
      <c r="A37" s="110" t="b">
        <v>0</v>
      </c>
      <c r="B37" s="111"/>
      <c r="C37" s="109"/>
      <c r="D37" s="71"/>
      <c r="E37" s="27" t="s">
        <v>19</v>
      </c>
      <c r="F37" s="26"/>
      <c r="G37" s="26"/>
      <c r="H37" s="26"/>
      <c r="I37" s="26"/>
      <c r="J37" s="26"/>
      <c r="K37" s="49" t="b">
        <v>0</v>
      </c>
      <c r="L37" s="74">
        <v>14</v>
      </c>
      <c r="M37" s="75"/>
      <c r="N37" s="72" t="str">
        <f>IF(A37=TRUE,L37,"")</f>
        <v/>
      </c>
      <c r="O37" s="73"/>
      <c r="P37" s="27" t="s">
        <v>32</v>
      </c>
      <c r="Q37" s="28"/>
      <c r="R37" s="26"/>
      <c r="S37" s="26"/>
      <c r="T37" s="70">
        <v>6</v>
      </c>
      <c r="U37" s="71"/>
      <c r="V37" s="68" t="str">
        <f>IF(A37=TRUE,T37," ")</f>
        <v xml:space="preserve"> </v>
      </c>
      <c r="W37" s="69"/>
      <c r="X37" s="20"/>
      <c r="Y37" s="17"/>
      <c r="Z37" s="17"/>
      <c r="AA37" s="17"/>
      <c r="AB37" s="17"/>
    </row>
    <row r="38" spans="1:28" ht="9.9499999999999993" customHeight="1" x14ac:dyDescent="0.2">
      <c r="A38" s="26"/>
      <c r="B38" s="26"/>
      <c r="C38" s="27"/>
      <c r="D38" s="26"/>
      <c r="E38" s="27"/>
      <c r="F38" s="26"/>
      <c r="G38" s="26"/>
      <c r="H38" s="26"/>
      <c r="I38" s="26"/>
      <c r="J38" s="26"/>
      <c r="K38" s="42"/>
      <c r="L38" s="27"/>
      <c r="M38" s="26"/>
      <c r="N38" s="27"/>
      <c r="O38" s="26"/>
      <c r="P38" s="27"/>
      <c r="Q38" s="28"/>
      <c r="R38" s="26"/>
      <c r="S38" s="26"/>
      <c r="T38" s="27"/>
      <c r="U38" s="29"/>
      <c r="V38" s="27"/>
      <c r="W38" s="26"/>
      <c r="X38" s="22"/>
      <c r="Y38" s="21"/>
      <c r="Z38" s="21"/>
      <c r="AA38" s="21"/>
      <c r="AB38" s="24"/>
    </row>
    <row r="39" spans="1:28" ht="12.75" customHeight="1" x14ac:dyDescent="0.2">
      <c r="A39" s="110" t="b">
        <v>0</v>
      </c>
      <c r="B39" s="111"/>
      <c r="C39" s="109"/>
      <c r="D39" s="71"/>
      <c r="E39" s="27" t="s">
        <v>53</v>
      </c>
      <c r="F39" s="26"/>
      <c r="G39" s="26"/>
      <c r="H39" s="26"/>
      <c r="I39" s="26"/>
      <c r="J39" s="26"/>
      <c r="K39" s="42" t="b">
        <v>0</v>
      </c>
      <c r="L39" s="74">
        <v>13</v>
      </c>
      <c r="M39" s="75"/>
      <c r="N39" s="72" t="str">
        <f>IF(A39=TRUE,L39,"")</f>
        <v/>
      </c>
      <c r="O39" s="73"/>
      <c r="P39" s="27" t="s">
        <v>35</v>
      </c>
      <c r="Q39" s="28"/>
      <c r="R39" s="26"/>
      <c r="S39" s="26"/>
      <c r="T39" s="70">
        <v>3</v>
      </c>
      <c r="U39" s="71"/>
      <c r="V39" s="68" t="str">
        <f>IF(A39=TRUE,T39," ")</f>
        <v xml:space="preserve"> </v>
      </c>
      <c r="W39" s="69"/>
      <c r="X39" s="22"/>
      <c r="Y39" s="21"/>
      <c r="Z39" s="21"/>
      <c r="AA39" s="21"/>
      <c r="AB39" s="24"/>
    </row>
    <row r="40" spans="1:28" ht="9.9499999999999993" customHeight="1" x14ac:dyDescent="0.2">
      <c r="A40" s="26"/>
      <c r="B40" s="26"/>
      <c r="C40" s="27"/>
      <c r="D40" s="26"/>
      <c r="E40" s="27"/>
      <c r="F40" s="26"/>
      <c r="G40" s="26"/>
      <c r="H40" s="26"/>
      <c r="I40" s="26"/>
      <c r="J40" s="26"/>
      <c r="K40" s="42"/>
      <c r="L40" s="27"/>
      <c r="M40" s="26"/>
      <c r="N40" s="27"/>
      <c r="O40" s="26"/>
      <c r="P40" s="27"/>
      <c r="Q40" s="28"/>
      <c r="R40" s="26"/>
      <c r="S40" s="26"/>
      <c r="T40" s="27"/>
      <c r="U40" s="29"/>
      <c r="V40" s="27"/>
      <c r="W40" s="26"/>
      <c r="X40" s="22"/>
      <c r="Y40" s="21"/>
      <c r="Z40" s="21"/>
      <c r="AA40" s="21"/>
      <c r="AB40" s="24"/>
    </row>
    <row r="41" spans="1:28" ht="12.75" customHeight="1" x14ac:dyDescent="0.2">
      <c r="A41" s="110" t="b">
        <v>0</v>
      </c>
      <c r="B41" s="111"/>
      <c r="C41" s="109"/>
      <c r="D41" s="71"/>
      <c r="E41" s="27" t="s">
        <v>54</v>
      </c>
      <c r="F41" s="26"/>
      <c r="G41" s="26"/>
      <c r="H41" s="26"/>
      <c r="I41" s="26"/>
      <c r="J41" s="26"/>
      <c r="K41" s="42" t="b">
        <v>0</v>
      </c>
      <c r="L41" s="74">
        <v>22</v>
      </c>
      <c r="M41" s="75"/>
      <c r="N41" s="72" t="str">
        <f>IF(A41=TRUE,L41,"")</f>
        <v/>
      </c>
      <c r="O41" s="73"/>
      <c r="P41" s="27" t="s">
        <v>30</v>
      </c>
      <c r="Q41" s="28"/>
      <c r="R41" s="26"/>
      <c r="S41" s="26"/>
      <c r="T41" s="70">
        <v>5</v>
      </c>
      <c r="U41" s="71"/>
      <c r="V41" s="68" t="str">
        <f>IF(A41=TRUE,T41," ")</f>
        <v xml:space="preserve"> </v>
      </c>
      <c r="W41" s="69"/>
      <c r="X41" s="22"/>
      <c r="Y41" s="21"/>
      <c r="Z41" s="21"/>
      <c r="AA41" s="21"/>
      <c r="AB41" s="24"/>
    </row>
    <row r="42" spans="1:28" ht="9.9499999999999993" customHeight="1" x14ac:dyDescent="0.2">
      <c r="A42" s="26"/>
      <c r="B42" s="26"/>
      <c r="C42" s="27"/>
      <c r="D42" s="26"/>
      <c r="E42" s="27"/>
      <c r="F42" s="26"/>
      <c r="G42" s="26"/>
      <c r="H42" s="26"/>
      <c r="I42" s="26"/>
      <c r="J42" s="26"/>
      <c r="K42" s="42"/>
      <c r="L42" s="27"/>
      <c r="M42" s="26"/>
      <c r="N42" s="27"/>
      <c r="O42" s="26"/>
      <c r="P42" s="27"/>
      <c r="Q42" s="28"/>
      <c r="R42" s="26"/>
      <c r="S42" s="26"/>
      <c r="T42" s="27"/>
      <c r="U42" s="29"/>
      <c r="V42" s="27"/>
      <c r="W42" s="26"/>
      <c r="X42" s="20"/>
      <c r="Y42" s="17"/>
      <c r="Z42" s="17"/>
      <c r="AA42" s="17"/>
      <c r="AB42" s="24"/>
    </row>
    <row r="43" spans="1:28" ht="12.75" customHeight="1" x14ac:dyDescent="0.2">
      <c r="A43" s="110" t="b">
        <v>0</v>
      </c>
      <c r="B43" s="111"/>
      <c r="C43" s="70"/>
      <c r="D43" s="71"/>
      <c r="E43" s="27" t="s">
        <v>20</v>
      </c>
      <c r="F43" s="26"/>
      <c r="G43" s="26"/>
      <c r="H43" s="26"/>
      <c r="I43" s="26"/>
      <c r="J43" s="26"/>
      <c r="K43" s="42" t="b">
        <v>0</v>
      </c>
      <c r="L43" s="74">
        <v>14</v>
      </c>
      <c r="M43" s="75"/>
      <c r="N43" s="72" t="str">
        <f>IF(A43=TRUE,L43,"")</f>
        <v/>
      </c>
      <c r="O43" s="73"/>
      <c r="P43" s="27" t="s">
        <v>29</v>
      </c>
      <c r="Q43" s="28"/>
      <c r="R43" s="26"/>
      <c r="S43" s="26"/>
      <c r="T43" s="70">
        <v>8</v>
      </c>
      <c r="U43" s="71"/>
      <c r="V43" s="68" t="str">
        <f>IF(A43=TRUE,T43," ")</f>
        <v xml:space="preserve"> </v>
      </c>
      <c r="W43" s="69"/>
      <c r="X43" s="20"/>
      <c r="Y43" s="17"/>
      <c r="Z43" s="17"/>
      <c r="AA43" s="17"/>
      <c r="AB43" s="24"/>
    </row>
    <row r="44" spans="1:28" ht="4.5" customHeight="1" x14ac:dyDescent="0.2">
      <c r="A44" s="30"/>
      <c r="B44" s="30"/>
      <c r="C44" s="31"/>
      <c r="D44" s="32"/>
      <c r="E44" s="30"/>
      <c r="F44" s="30"/>
      <c r="G44" s="30"/>
      <c r="H44" s="30"/>
      <c r="I44" s="30"/>
      <c r="J44" s="30"/>
      <c r="K44" s="50"/>
      <c r="L44" s="31"/>
      <c r="M44" s="32"/>
      <c r="N44" s="30"/>
      <c r="O44" s="30"/>
      <c r="P44" s="31"/>
      <c r="Q44" s="30"/>
      <c r="R44" s="30"/>
      <c r="S44" s="32"/>
      <c r="T44" s="30"/>
      <c r="U44" s="32"/>
      <c r="V44" s="30"/>
      <c r="W44" s="33"/>
      <c r="X44" s="17"/>
      <c r="Y44" s="17"/>
      <c r="Z44" s="17"/>
      <c r="AA44" s="17"/>
      <c r="AB44" s="17"/>
    </row>
    <row r="45" spans="1:28" ht="9.75" customHeight="1" x14ac:dyDescent="0.2">
      <c r="A45" s="26"/>
      <c r="B45" s="26"/>
      <c r="C45" s="34"/>
      <c r="D45" s="36"/>
      <c r="E45" s="26"/>
      <c r="F45" s="26"/>
      <c r="G45" s="26"/>
      <c r="H45" s="26"/>
      <c r="I45" s="26"/>
      <c r="J45" s="26"/>
      <c r="K45" s="26"/>
      <c r="L45" s="34"/>
      <c r="M45" s="36"/>
      <c r="N45" s="26"/>
      <c r="O45" s="26"/>
      <c r="P45" s="27"/>
      <c r="Q45" s="35"/>
      <c r="R45" s="35"/>
      <c r="S45" s="36"/>
      <c r="T45" s="26"/>
      <c r="U45" s="26"/>
      <c r="V45" s="34"/>
      <c r="W45" s="36"/>
      <c r="X45" s="17"/>
      <c r="Y45" s="17"/>
      <c r="Z45" s="17"/>
      <c r="AA45" s="17"/>
      <c r="AB45" s="17"/>
    </row>
    <row r="46" spans="1:28" ht="12.75" customHeight="1" x14ac:dyDescent="0.2">
      <c r="A46" s="107"/>
      <c r="B46" s="108"/>
      <c r="C46" s="70"/>
      <c r="D46" s="71"/>
      <c r="E46" s="26" t="s">
        <v>55</v>
      </c>
      <c r="F46" s="26"/>
      <c r="G46" s="26"/>
      <c r="H46" s="26"/>
      <c r="I46" s="26"/>
      <c r="J46" s="26"/>
      <c r="K46" s="26"/>
      <c r="L46" s="74">
        <v>7</v>
      </c>
      <c r="M46" s="75"/>
      <c r="N46" s="72" t="str">
        <f>IF(A46&gt;0,A46*L46,"")</f>
        <v/>
      </c>
      <c r="O46" s="73"/>
      <c r="P46" s="27" t="s">
        <v>36</v>
      </c>
      <c r="Q46" s="28"/>
      <c r="R46" s="28"/>
      <c r="S46" s="29"/>
      <c r="T46" s="70">
        <v>2</v>
      </c>
      <c r="U46" s="71"/>
      <c r="V46" s="68" t="str">
        <f>IF(A46&gt;0,A46*T46," ")</f>
        <v xml:space="preserve"> </v>
      </c>
      <c r="W46" s="69"/>
      <c r="X46" s="17"/>
      <c r="Y46" s="17"/>
      <c r="Z46" s="17"/>
      <c r="AA46" s="17"/>
      <c r="AB46" s="17"/>
    </row>
    <row r="47" spans="1:28" x14ac:dyDescent="0.2">
      <c r="A47" s="110" t="b">
        <v>0</v>
      </c>
      <c r="B47" s="111"/>
      <c r="C47" s="70"/>
      <c r="D47" s="71"/>
      <c r="E47" s="27" t="s">
        <v>56</v>
      </c>
      <c r="F47" s="26"/>
      <c r="G47" s="26"/>
      <c r="H47" s="26"/>
      <c r="I47" s="144" t="b">
        <v>0</v>
      </c>
      <c r="J47" s="144"/>
      <c r="K47" s="145"/>
      <c r="L47" s="74">
        <v>90</v>
      </c>
      <c r="M47" s="75"/>
      <c r="N47" s="72" t="str">
        <f>IF(A47=TRUE,L47,"")</f>
        <v/>
      </c>
      <c r="O47" s="73"/>
      <c r="P47" s="27" t="s">
        <v>42</v>
      </c>
      <c r="Q47" s="28"/>
      <c r="R47" s="26"/>
      <c r="S47" s="26"/>
      <c r="T47" s="70">
        <v>60</v>
      </c>
      <c r="U47" s="71"/>
      <c r="V47" s="68" t="str">
        <f>IF(A47=TRUE,T47," ")</f>
        <v xml:space="preserve"> </v>
      </c>
      <c r="W47" s="69"/>
    </row>
    <row r="48" spans="1:28" x14ac:dyDescent="0.2">
      <c r="A48" s="30"/>
      <c r="B48" s="30"/>
      <c r="C48" s="31"/>
      <c r="D48" s="32"/>
      <c r="E48" s="30"/>
      <c r="F48" s="30"/>
      <c r="G48" s="30"/>
      <c r="H48" s="30"/>
      <c r="I48" s="30"/>
      <c r="J48" s="30"/>
      <c r="K48" s="50"/>
      <c r="L48" s="31"/>
      <c r="M48" s="32"/>
      <c r="N48" s="30"/>
      <c r="O48" s="30"/>
      <c r="P48" s="31"/>
      <c r="Q48" s="30"/>
      <c r="R48" s="30"/>
      <c r="S48" s="32"/>
      <c r="T48" s="30"/>
      <c r="U48" s="32"/>
      <c r="V48" s="30"/>
      <c r="W48" s="33"/>
      <c r="X48" s="100"/>
      <c r="Y48" s="100"/>
      <c r="Z48" s="100"/>
      <c r="AA48" s="100"/>
      <c r="AB48" s="100"/>
    </row>
    <row r="49" spans="1:28" ht="6.75" customHeight="1" x14ac:dyDescent="0.2">
      <c r="A49" s="140" t="str">
        <f>IF(SUM(N22:O47)&gt;0,1," ")</f>
        <v xml:space="preserve"> </v>
      </c>
      <c r="B49" s="141"/>
      <c r="C49" s="9"/>
      <c r="D49" s="3"/>
      <c r="E49" s="76" t="s">
        <v>57</v>
      </c>
      <c r="F49" s="76"/>
      <c r="G49" s="76"/>
      <c r="H49" s="76"/>
      <c r="I49" s="76"/>
      <c r="J49" s="76"/>
      <c r="K49" s="76"/>
      <c r="L49" s="78">
        <v>36</v>
      </c>
      <c r="M49" s="79"/>
      <c r="N49" s="78" t="str">
        <f>IF(A49=1,A49*L49," ")</f>
        <v xml:space="preserve"> </v>
      </c>
      <c r="O49" s="79"/>
      <c r="P49" s="8"/>
      <c r="Q49" s="8"/>
      <c r="R49" s="8"/>
      <c r="S49" s="8"/>
      <c r="T49" s="9"/>
      <c r="U49" s="3"/>
      <c r="V49" s="8"/>
      <c r="W49" s="43"/>
      <c r="X49" s="101"/>
      <c r="Y49" s="102"/>
      <c r="Z49" s="102"/>
      <c r="AA49" s="102"/>
      <c r="AB49" s="103"/>
    </row>
    <row r="50" spans="1:28" x14ac:dyDescent="0.2">
      <c r="A50" s="142"/>
      <c r="B50" s="143"/>
      <c r="C50" s="6"/>
      <c r="D50" s="5"/>
      <c r="E50" s="77"/>
      <c r="F50" s="77"/>
      <c r="G50" s="77"/>
      <c r="H50" s="77"/>
      <c r="I50" s="77"/>
      <c r="J50" s="77"/>
      <c r="K50" s="77"/>
      <c r="L50" s="80"/>
      <c r="M50" s="81"/>
      <c r="N50" s="78"/>
      <c r="O50" s="79"/>
      <c r="P50" s="4"/>
      <c r="Q50" s="4"/>
      <c r="R50" s="4"/>
      <c r="S50" s="4"/>
      <c r="T50" s="6"/>
      <c r="U50" s="5"/>
      <c r="V50" s="8"/>
      <c r="W50" s="8"/>
      <c r="X50" s="104"/>
      <c r="Y50" s="105"/>
      <c r="Z50" s="105"/>
      <c r="AA50" s="105"/>
      <c r="AB50" s="106"/>
    </row>
    <row r="51" spans="1:28" ht="6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6" t="str">
        <f>IF(A49=1,SUM(N22:O50)," ")</f>
        <v xml:space="preserve"> </v>
      </c>
      <c r="O51" s="97"/>
      <c r="P51" s="8"/>
      <c r="Q51" s="8"/>
      <c r="R51" s="8"/>
      <c r="S51" s="8"/>
      <c r="T51" s="8"/>
      <c r="U51" s="8"/>
      <c r="V51" s="92" t="str">
        <f>IF(A49=1,SUM(V22:W50)," ")</f>
        <v xml:space="preserve"> </v>
      </c>
      <c r="W51" s="93"/>
      <c r="X51" s="86" t="s">
        <v>37</v>
      </c>
      <c r="Y51" s="87"/>
      <c r="Z51" s="88"/>
      <c r="AA51" s="82" t="str">
        <f>IF(V51=" "," ",ROUNDUP(SUM(V22:W47)/20,0))</f>
        <v xml:space="preserve"> </v>
      </c>
      <c r="AB51" s="83"/>
    </row>
    <row r="52" spans="1:28" ht="14.2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8"/>
      <c r="O52" s="99"/>
      <c r="P52" s="8"/>
      <c r="Q52" s="8"/>
      <c r="R52" s="8"/>
      <c r="S52" s="45"/>
      <c r="T52" s="44"/>
      <c r="U52" s="44"/>
      <c r="V52" s="94"/>
      <c r="W52" s="95"/>
      <c r="X52" s="89"/>
      <c r="Y52" s="90"/>
      <c r="Z52" s="91"/>
      <c r="AA52" s="84"/>
      <c r="AB52" s="85"/>
    </row>
    <row r="53" spans="1:28" ht="10.5" customHeight="1" x14ac:dyDescent="0.2">
      <c r="S53" s="60" t="s">
        <v>45</v>
      </c>
    </row>
    <row r="54" spans="1:28" x14ac:dyDescent="0.2">
      <c r="A54" t="s">
        <v>43</v>
      </c>
      <c r="G54" s="146" t="s">
        <v>58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28" ht="13.5" customHeight="1" x14ac:dyDescent="0.2">
      <c r="A55" t="s">
        <v>61</v>
      </c>
      <c r="G55" s="65" t="s">
        <v>68</v>
      </c>
      <c r="H55" s="64"/>
      <c r="I55" s="64"/>
      <c r="J55" s="64"/>
      <c r="K55" s="64"/>
      <c r="L55" s="64"/>
      <c r="M55" s="64"/>
    </row>
    <row r="56" spans="1:28" x14ac:dyDescent="0.2">
      <c r="G56" s="65" t="s">
        <v>62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" x14ac:dyDescent="0.25">
      <c r="A57" t="s">
        <v>46</v>
      </c>
      <c r="G57" s="147" t="s">
        <v>59</v>
      </c>
      <c r="H57" s="147"/>
      <c r="I57" s="147"/>
      <c r="J57" s="147"/>
      <c r="K57" s="147"/>
      <c r="L57" s="147"/>
      <c r="M57" s="147"/>
      <c r="N57" s="66" t="s">
        <v>63</v>
      </c>
    </row>
    <row r="58" spans="1:28" ht="10.5" customHeight="1" x14ac:dyDescent="0.2">
      <c r="G58" s="148" t="s">
        <v>44</v>
      </c>
      <c r="H58" s="148"/>
      <c r="I58" s="148"/>
      <c r="J58" s="148"/>
      <c r="K58" s="148"/>
      <c r="L58" s="148"/>
      <c r="M58" s="148"/>
    </row>
    <row r="59" spans="1:28" x14ac:dyDescent="0.2">
      <c r="G59" s="146" t="s">
        <v>60</v>
      </c>
      <c r="H59" s="146"/>
      <c r="I59" s="146"/>
      <c r="J59" s="146"/>
      <c r="K59" s="146"/>
      <c r="L59" s="146"/>
      <c r="M59" s="146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x14ac:dyDescent="0.25">
      <c r="A60" t="s">
        <v>67</v>
      </c>
      <c r="G60" t="s">
        <v>47</v>
      </c>
      <c r="H60" s="61"/>
      <c r="I60" t="s">
        <v>48</v>
      </c>
      <c r="K60" s="61"/>
      <c r="M60" t="s">
        <v>65</v>
      </c>
      <c r="Q60" t="s">
        <v>66</v>
      </c>
      <c r="S60" s="62" t="s">
        <v>49</v>
      </c>
      <c r="T60" t="s">
        <v>48</v>
      </c>
    </row>
    <row r="62" spans="1:28" ht="15" x14ac:dyDescent="0.25">
      <c r="A62" t="s">
        <v>64</v>
      </c>
    </row>
    <row r="64" spans="1:28" ht="15.75" x14ac:dyDescent="0.25">
      <c r="A64" s="7" t="s">
        <v>38</v>
      </c>
      <c r="B64" s="4"/>
      <c r="C64" s="4"/>
      <c r="D64" s="4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Q64" s="15" t="s">
        <v>39</v>
      </c>
      <c r="R64" s="4"/>
      <c r="S64" s="4"/>
      <c r="T64" s="67"/>
      <c r="U64" s="67"/>
      <c r="V64" s="67"/>
      <c r="W64" s="67"/>
      <c r="X64" s="67"/>
      <c r="Y64" s="67"/>
      <c r="Z64" s="67"/>
      <c r="AA64" s="67"/>
      <c r="AB64" s="67"/>
    </row>
  </sheetData>
  <sheetProtection selectLockedCells="1"/>
  <mergeCells count="115">
    <mergeCell ref="O4:T4"/>
    <mergeCell ref="P3:T3"/>
    <mergeCell ref="A47:B47"/>
    <mergeCell ref="C47:D47"/>
    <mergeCell ref="L47:M47"/>
    <mergeCell ref="N47:O47"/>
    <mergeCell ref="T47:U47"/>
    <mergeCell ref="A49:B50"/>
    <mergeCell ref="A27:B27"/>
    <mergeCell ref="A29:B29"/>
    <mergeCell ref="C43:D43"/>
    <mergeCell ref="C46:D46"/>
    <mergeCell ref="A39:B39"/>
    <mergeCell ref="A41:B41"/>
    <mergeCell ref="A43:B43"/>
    <mergeCell ref="C31:D31"/>
    <mergeCell ref="C33:D33"/>
    <mergeCell ref="C35:D35"/>
    <mergeCell ref="C37:D37"/>
    <mergeCell ref="C39:D39"/>
    <mergeCell ref="C41:D41"/>
    <mergeCell ref="N29:O29"/>
    <mergeCell ref="N31:O31"/>
    <mergeCell ref="I47:K47"/>
    <mergeCell ref="V4:AA4"/>
    <mergeCell ref="V3:AA3"/>
    <mergeCell ref="F16:G16"/>
    <mergeCell ref="H16:I16"/>
    <mergeCell ref="J16:K16"/>
    <mergeCell ref="F17:G17"/>
    <mergeCell ref="H17:I17"/>
    <mergeCell ref="J17:K17"/>
    <mergeCell ref="A25:B25"/>
    <mergeCell ref="T19:U21"/>
    <mergeCell ref="V19:W21"/>
    <mergeCell ref="C20:D20"/>
    <mergeCell ref="A19:B21"/>
    <mergeCell ref="L20:M20"/>
    <mergeCell ref="N20:O20"/>
    <mergeCell ref="P20:S20"/>
    <mergeCell ref="N23:O23"/>
    <mergeCell ref="N25:O25"/>
    <mergeCell ref="A23:B23"/>
    <mergeCell ref="C23:D23"/>
    <mergeCell ref="C25:D25"/>
    <mergeCell ref="T23:U23"/>
    <mergeCell ref="T25:U25"/>
    <mergeCell ref="G10:AB10"/>
    <mergeCell ref="N33:O33"/>
    <mergeCell ref="N37:O37"/>
    <mergeCell ref="N46:O46"/>
    <mergeCell ref="A46:B46"/>
    <mergeCell ref="L23:M23"/>
    <mergeCell ref="L25:M25"/>
    <mergeCell ref="L27:M27"/>
    <mergeCell ref="L29:M29"/>
    <mergeCell ref="L31:M31"/>
    <mergeCell ref="L33:M33"/>
    <mergeCell ref="L35:M35"/>
    <mergeCell ref="L37:M37"/>
    <mergeCell ref="C29:D29"/>
    <mergeCell ref="A31:B31"/>
    <mergeCell ref="A33:B33"/>
    <mergeCell ref="A35:B35"/>
    <mergeCell ref="A37:B37"/>
    <mergeCell ref="L41:M41"/>
    <mergeCell ref="L43:M43"/>
    <mergeCell ref="L46:M46"/>
    <mergeCell ref="C27:D27"/>
    <mergeCell ref="N27:O27"/>
    <mergeCell ref="N35:O35"/>
    <mergeCell ref="N39:O39"/>
    <mergeCell ref="V35:W35"/>
    <mergeCell ref="V37:W37"/>
    <mergeCell ref="E64:O64"/>
    <mergeCell ref="T64:AB64"/>
    <mergeCell ref="E49:K50"/>
    <mergeCell ref="L49:M50"/>
    <mergeCell ref="N49:O50"/>
    <mergeCell ref="AA51:AB52"/>
    <mergeCell ref="X51:Z52"/>
    <mergeCell ref="V51:W52"/>
    <mergeCell ref="N51:O52"/>
    <mergeCell ref="X48:AB50"/>
    <mergeCell ref="V47:W47"/>
    <mergeCell ref="G54:Q54"/>
    <mergeCell ref="G57:M57"/>
    <mergeCell ref="G59:M59"/>
    <mergeCell ref="G58:M58"/>
    <mergeCell ref="T43:U43"/>
    <mergeCell ref="T37:U37"/>
    <mergeCell ref="F12:AB12"/>
    <mergeCell ref="E14:O14"/>
    <mergeCell ref="U14:AB14"/>
    <mergeCell ref="V46:W46"/>
    <mergeCell ref="T46:U46"/>
    <mergeCell ref="V39:W39"/>
    <mergeCell ref="V41:W41"/>
    <mergeCell ref="V43:W43"/>
    <mergeCell ref="T39:U39"/>
    <mergeCell ref="T41:U41"/>
    <mergeCell ref="N41:O41"/>
    <mergeCell ref="L39:M39"/>
    <mergeCell ref="N43:O43"/>
    <mergeCell ref="V23:W23"/>
    <mergeCell ref="V25:W25"/>
    <mergeCell ref="V27:W27"/>
    <mergeCell ref="V29:W29"/>
    <mergeCell ref="V31:W31"/>
    <mergeCell ref="T33:U33"/>
    <mergeCell ref="T35:U35"/>
    <mergeCell ref="T27:U27"/>
    <mergeCell ref="T29:U29"/>
    <mergeCell ref="T31:U31"/>
    <mergeCell ref="V33:W33"/>
  </mergeCells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 xml:space="preserve">&amp;C&amp;"Arial,Fett"&amp;18&amp;KFF0000Anmeldung bis 09.Dezember 2023 Wichtig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24</xdr:row>
                    <xdr:rowOff>0</xdr:rowOff>
                  </from>
                  <to>
                    <xdr:col>1</xdr:col>
                    <xdr:colOff>123825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12</xdr:col>
                    <xdr:colOff>219075</xdr:colOff>
                    <xdr:row>15</xdr:row>
                    <xdr:rowOff>28575</xdr:rowOff>
                  </from>
                  <to>
                    <xdr:col>16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17</xdr:col>
                    <xdr:colOff>200025</xdr:colOff>
                    <xdr:row>15</xdr:row>
                    <xdr:rowOff>28575</xdr:rowOff>
                  </from>
                  <to>
                    <xdr:col>21</xdr:col>
                    <xdr:colOff>47625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20</xdr:col>
                    <xdr:colOff>180975</xdr:colOff>
                    <xdr:row>15</xdr:row>
                    <xdr:rowOff>28575</xdr:rowOff>
                  </from>
                  <to>
                    <xdr:col>24</xdr:col>
                    <xdr:colOff>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26</xdr:row>
                    <xdr:rowOff>9525</xdr:rowOff>
                  </from>
                  <to>
                    <xdr:col>1</xdr:col>
                    <xdr:colOff>114300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28</xdr:row>
                    <xdr:rowOff>9525</xdr:rowOff>
                  </from>
                  <to>
                    <xdr:col>1</xdr:col>
                    <xdr:colOff>114300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30</xdr:row>
                    <xdr:rowOff>0</xdr:rowOff>
                  </from>
                  <to>
                    <xdr:col>1</xdr:col>
                    <xdr:colOff>114300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30</xdr:row>
                    <xdr:rowOff>0</xdr:rowOff>
                  </from>
                  <to>
                    <xdr:col>1</xdr:col>
                    <xdr:colOff>114300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32</xdr:row>
                    <xdr:rowOff>9525</xdr:rowOff>
                  </from>
                  <to>
                    <xdr:col>1</xdr:col>
                    <xdr:colOff>114300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34</xdr:row>
                    <xdr:rowOff>0</xdr:rowOff>
                  </from>
                  <to>
                    <xdr:col>1</xdr:col>
                    <xdr:colOff>114300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36</xdr:row>
                    <xdr:rowOff>9525</xdr:rowOff>
                  </from>
                  <to>
                    <xdr:col>1</xdr:col>
                    <xdr:colOff>114300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38</xdr:row>
                    <xdr:rowOff>0</xdr:rowOff>
                  </from>
                  <to>
                    <xdr:col>1</xdr:col>
                    <xdr:colOff>114300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40</xdr:row>
                    <xdr:rowOff>9525</xdr:rowOff>
                  </from>
                  <to>
                    <xdr:col>1</xdr:col>
                    <xdr:colOff>114300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9525</xdr:rowOff>
                  </from>
                  <to>
                    <xdr:col>1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9525</xdr:rowOff>
                  </from>
                  <to>
                    <xdr:col>1</xdr:col>
                    <xdr:colOff>114300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9525</xdr:rowOff>
                  </from>
                  <to>
                    <xdr:col>7</xdr:col>
                    <xdr:colOff>190500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9525</xdr:rowOff>
                  </from>
                  <to>
                    <xdr:col>10</xdr:col>
                    <xdr:colOff>190500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17</xdr:col>
                    <xdr:colOff>0</xdr:colOff>
                    <xdr:row>59</xdr:row>
                    <xdr:rowOff>9525</xdr:rowOff>
                  </from>
                  <to>
                    <xdr:col>17</xdr:col>
                    <xdr:colOff>190500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20</xdr:col>
                    <xdr:colOff>0</xdr:colOff>
                    <xdr:row>59</xdr:row>
                    <xdr:rowOff>9525</xdr:rowOff>
                  </from>
                  <to>
                    <xdr:col>20</xdr:col>
                    <xdr:colOff>190500</xdr:colOff>
                    <xdr:row>59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LINK</vt:lpstr>
    </vt:vector>
  </TitlesOfParts>
  <Company>Kanton Bern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 Markus, BVE-GS-CFP</dc:creator>
  <cp:lastModifiedBy>admin</cp:lastModifiedBy>
  <cp:lastPrinted>2022-09-30T13:15:17Z</cp:lastPrinted>
  <dcterms:created xsi:type="dcterms:W3CDTF">2018-08-23T06:54:14Z</dcterms:created>
  <dcterms:modified xsi:type="dcterms:W3CDTF">2023-11-25T13:19:24Z</dcterms:modified>
</cp:coreProperties>
</file>