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4720" windowHeight="12345"/>
  </bookViews>
  <sheets>
    <sheet name="SMM 2017" sheetId="1" r:id="rId1"/>
    <sheet name="Tabelle2" sheetId="2" r:id="rId2"/>
    <sheet name="Tabelle3" sheetId="3" r:id="rId3"/>
  </sheets>
  <definedNames>
    <definedName name="_xlnm._FilterDatabase" localSheetId="0" hidden="1">'SMM 2017'!$A$4:$I$36</definedName>
  </definedNames>
  <calcPr calcId="124519"/>
</workbook>
</file>

<file path=xl/calcChain.xml><?xml version="1.0" encoding="utf-8"?>
<calcChain xmlns="http://schemas.openxmlformats.org/spreadsheetml/2006/main">
  <c r="G43" i="1"/>
  <c r="G44" l="1"/>
  <c r="H44" s="1"/>
  <c r="I7"/>
  <c r="I6"/>
  <c r="I8"/>
  <c r="I14"/>
  <c r="I31"/>
  <c r="I10"/>
  <c r="I24"/>
  <c r="I26"/>
  <c r="I12"/>
  <c r="I16"/>
  <c r="I20"/>
  <c r="I22"/>
  <c r="I30"/>
  <c r="I27"/>
  <c r="I19"/>
  <c r="I21"/>
  <c r="I13"/>
  <c r="I28"/>
  <c r="I11"/>
  <c r="I29"/>
  <c r="I9"/>
  <c r="I15"/>
  <c r="I23"/>
  <c r="I25"/>
  <c r="I17"/>
  <c r="I18"/>
  <c r="I5"/>
  <c r="K2" i="2"/>
  <c r="K3"/>
  <c r="K4"/>
  <c r="K5"/>
  <c r="K6"/>
  <c r="K7"/>
  <c r="K8"/>
  <c r="K9"/>
  <c r="K10"/>
  <c r="K11"/>
  <c r="K12"/>
  <c r="K13"/>
  <c r="K14"/>
  <c r="K1"/>
  <c r="J14"/>
  <c r="J13"/>
  <c r="J11"/>
  <c r="J12"/>
  <c r="J10"/>
  <c r="J8"/>
  <c r="J9"/>
  <c r="J7"/>
  <c r="J6"/>
  <c r="J4"/>
  <c r="J5"/>
  <c r="J3"/>
  <c r="J1"/>
  <c r="J2"/>
  <c r="H43" i="1" l="1"/>
</calcChain>
</file>

<file path=xl/sharedStrings.xml><?xml version="1.0" encoding="utf-8"?>
<sst xmlns="http://schemas.openxmlformats.org/spreadsheetml/2006/main" count="133" uniqueCount="61">
  <si>
    <t>Name</t>
  </si>
  <si>
    <t>Vorname</t>
  </si>
  <si>
    <t>Waffe</t>
  </si>
  <si>
    <t>Lizenz</t>
  </si>
  <si>
    <t>JG</t>
  </si>
  <si>
    <t>Runde 1</t>
  </si>
  <si>
    <t xml:space="preserve">Resultat </t>
  </si>
  <si>
    <t>Runde 2</t>
  </si>
  <si>
    <t>Rudolf</t>
  </si>
  <si>
    <t>57/03</t>
  </si>
  <si>
    <t>Boss</t>
  </si>
  <si>
    <t>Markus</t>
  </si>
  <si>
    <t>Peter</t>
  </si>
  <si>
    <t>Reto</t>
  </si>
  <si>
    <t>Final</t>
  </si>
  <si>
    <t>Bühler</t>
  </si>
  <si>
    <t>Christian</t>
  </si>
  <si>
    <t>Stand</t>
  </si>
  <si>
    <t>Daniel</t>
  </si>
  <si>
    <t>Martin</t>
  </si>
  <si>
    <t>Häfliger</t>
  </si>
  <si>
    <t>Stefan</t>
  </si>
  <si>
    <t>Kämpf</t>
  </si>
  <si>
    <t>Erich</t>
  </si>
  <si>
    <t>Ernst</t>
  </si>
  <si>
    <t>Ferdinand</t>
  </si>
  <si>
    <t>Michael</t>
  </si>
  <si>
    <t>Theo</t>
  </si>
  <si>
    <t>Lichti</t>
  </si>
  <si>
    <t>Ulrich</t>
  </si>
  <si>
    <t>Rentsch</t>
  </si>
  <si>
    <t>Mathias</t>
  </si>
  <si>
    <t>Rufener</t>
  </si>
  <si>
    <t>Jenny</t>
  </si>
  <si>
    <t>René</t>
  </si>
  <si>
    <t>Saurer</t>
  </si>
  <si>
    <t>Bruno</t>
  </si>
  <si>
    <t>Tschanz</t>
  </si>
  <si>
    <t>Adrian</t>
  </si>
  <si>
    <t>Hansrudolf</t>
  </si>
  <si>
    <t>Wegmüller</t>
  </si>
  <si>
    <t>Jürg</t>
  </si>
  <si>
    <t>Willener</t>
  </si>
  <si>
    <t>Fritz</t>
  </si>
  <si>
    <t>R</t>
  </si>
  <si>
    <t>Sektionsmeisterschafft 2017</t>
  </si>
  <si>
    <t>Final Sonntag, 29.10.2017 Guntelsey</t>
  </si>
  <si>
    <t>Qualli Runde</t>
  </si>
  <si>
    <t xml:space="preserve">Bühler </t>
  </si>
  <si>
    <t>Nina</t>
  </si>
  <si>
    <t>Kar</t>
  </si>
  <si>
    <t>Frutiger</t>
  </si>
  <si>
    <t>Manuela</t>
  </si>
  <si>
    <t>Pflicht</t>
  </si>
  <si>
    <t>Nid Pflicht</t>
  </si>
  <si>
    <t>Total</t>
  </si>
  <si>
    <t>Betreuer oder Zuschauer die am Bankett am Finaltag dabei sein möchten sollen sich bis am 8. Oktober bei Kämpf Michu melden oder unten Eintragen. Kosten Banket 30.-</t>
  </si>
  <si>
    <t>Qualifizierte Finalschützen sofern sie am 29.10.17 Zeit haben</t>
  </si>
  <si>
    <t xml:space="preserve">Ersatzschützen </t>
  </si>
  <si>
    <t>JA</t>
  </si>
  <si>
    <t>Qualifikation nach dem Schreiben vom Frühling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</si>
</sst>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3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i/>
      <u/>
      <sz val="12"/>
      <color theme="1"/>
      <name val="Arial"/>
      <family val="2"/>
    </font>
    <font>
      <b/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A3A3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Border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165" fontId="4" fillId="0" borderId="5" xfId="0" applyNumberFormat="1" applyFont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Fill="1" applyAlignment="1"/>
    <xf numFmtId="0" fontId="2" fillId="6" borderId="0" xfId="0" applyFont="1" applyFill="1" applyBorder="1" applyAlignment="1">
      <alignment horizontal="left" vertical="center"/>
    </xf>
    <xf numFmtId="0" fontId="13" fillId="7" borderId="0" xfId="0" applyFont="1" applyFill="1" applyAlignment="1"/>
    <xf numFmtId="0" fontId="4" fillId="0" borderId="1" xfId="0" applyFont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</cellXfs>
  <cellStyles count="2">
    <cellStyle name="Dezimal" xfId="1" builtinId="3"/>
    <cellStyle name="Standard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93FFC4"/>
      <color rgb="FFFFA3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workbookViewId="0">
      <selection activeCell="L4" sqref="L4:P34"/>
    </sheetView>
  </sheetViews>
  <sheetFormatPr baseColWidth="10" defaultRowHeight="14.25"/>
  <cols>
    <col min="1" max="1" width="9.140625" style="1" customWidth="1"/>
    <col min="2" max="2" width="13.140625" style="1" bestFit="1" customWidth="1"/>
    <col min="3" max="3" width="10.5703125" style="1" customWidth="1"/>
    <col min="4" max="4" width="4.7109375" style="1" customWidth="1"/>
    <col min="5" max="5" width="6.7109375" style="1" customWidth="1"/>
    <col min="6" max="6" width="9.5703125" style="1" customWidth="1"/>
    <col min="7" max="7" width="9.28515625" style="1" customWidth="1"/>
    <col min="8" max="8" width="14.42578125" style="1" customWidth="1"/>
    <col min="9" max="9" width="7" style="1" customWidth="1"/>
    <col min="10" max="10" width="6.42578125" style="1" customWidth="1"/>
    <col min="11" max="11" width="2.5703125" style="3" customWidth="1"/>
    <col min="12" max="16384" width="11.42578125" style="1"/>
  </cols>
  <sheetData>
    <row r="1" spans="1:16" ht="42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6" ht="27.75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6" ht="15.75">
      <c r="A3" s="5"/>
      <c r="B3" s="5"/>
      <c r="C3" s="5"/>
      <c r="D3" s="5"/>
      <c r="E3" s="5"/>
      <c r="F3" s="59" t="s">
        <v>6</v>
      </c>
      <c r="G3" s="59"/>
      <c r="I3" s="5"/>
      <c r="J3" s="26"/>
    </row>
    <row r="4" spans="1:16" ht="18">
      <c r="A4" s="8" t="s">
        <v>3</v>
      </c>
      <c r="B4" s="8" t="s">
        <v>0</v>
      </c>
      <c r="C4" s="8" t="s">
        <v>1</v>
      </c>
      <c r="D4" s="7" t="s">
        <v>4</v>
      </c>
      <c r="E4" s="7" t="s">
        <v>2</v>
      </c>
      <c r="F4" s="7" t="s">
        <v>5</v>
      </c>
      <c r="G4" s="7" t="s">
        <v>7</v>
      </c>
      <c r="H4" s="7" t="s">
        <v>47</v>
      </c>
      <c r="I4" s="29" t="s">
        <v>55</v>
      </c>
      <c r="J4" s="9" t="s">
        <v>14</v>
      </c>
      <c r="K4" s="27" t="s">
        <v>44</v>
      </c>
      <c r="M4" s="35"/>
      <c r="N4" s="36"/>
      <c r="O4" s="35"/>
    </row>
    <row r="5" spans="1:16" ht="17.100000000000001" customHeight="1">
      <c r="A5" s="10">
        <v>158946</v>
      </c>
      <c r="B5" s="43" t="s">
        <v>32</v>
      </c>
      <c r="C5" s="43" t="s">
        <v>34</v>
      </c>
      <c r="D5" s="5">
        <v>71</v>
      </c>
      <c r="E5" s="31" t="s">
        <v>17</v>
      </c>
      <c r="F5" s="5">
        <v>99</v>
      </c>
      <c r="G5" s="5">
        <v>98</v>
      </c>
      <c r="H5" s="5">
        <v>193</v>
      </c>
      <c r="I5" s="5">
        <f t="shared" ref="I5:I31" si="0">G5+H5</f>
        <v>291</v>
      </c>
      <c r="J5" s="12"/>
      <c r="K5" s="45">
        <v>1</v>
      </c>
      <c r="L5" s="41"/>
      <c r="N5" s="37"/>
      <c r="P5" s="41"/>
    </row>
    <row r="6" spans="1:16" ht="17.100000000000001" customHeight="1">
      <c r="A6" s="10">
        <v>132442</v>
      </c>
      <c r="B6" s="43" t="s">
        <v>15</v>
      </c>
      <c r="C6" s="43" t="s">
        <v>16</v>
      </c>
      <c r="D6" s="5">
        <v>64</v>
      </c>
      <c r="E6" s="11" t="s">
        <v>17</v>
      </c>
      <c r="F6" s="5">
        <v>96</v>
      </c>
      <c r="G6" s="5">
        <v>96</v>
      </c>
      <c r="H6" s="5">
        <v>194</v>
      </c>
      <c r="I6" s="5">
        <f t="shared" si="0"/>
        <v>290</v>
      </c>
      <c r="J6" s="12"/>
      <c r="K6" s="45">
        <v>2</v>
      </c>
      <c r="L6" s="41"/>
      <c r="N6" s="37"/>
      <c r="P6" s="41"/>
    </row>
    <row r="7" spans="1:16" ht="17.100000000000001" customHeight="1">
      <c r="A7" s="10">
        <v>119910</v>
      </c>
      <c r="B7" s="43" t="s">
        <v>40</v>
      </c>
      <c r="C7" s="43" t="s">
        <v>41</v>
      </c>
      <c r="D7" s="5">
        <v>69</v>
      </c>
      <c r="E7" s="11" t="s">
        <v>17</v>
      </c>
      <c r="F7" s="5">
        <v>98</v>
      </c>
      <c r="G7" s="5">
        <v>98</v>
      </c>
      <c r="H7" s="5">
        <v>188</v>
      </c>
      <c r="I7" s="5">
        <f t="shared" si="0"/>
        <v>286</v>
      </c>
      <c r="J7" s="12"/>
      <c r="K7" s="45">
        <v>3</v>
      </c>
      <c r="L7" s="41"/>
      <c r="N7" s="37"/>
      <c r="P7" s="41"/>
    </row>
    <row r="8" spans="1:16" ht="17.100000000000001" customHeight="1">
      <c r="A8" s="10">
        <v>181961</v>
      </c>
      <c r="B8" s="44" t="s">
        <v>22</v>
      </c>
      <c r="C8" s="44" t="s">
        <v>27</v>
      </c>
      <c r="D8" s="5">
        <v>61</v>
      </c>
      <c r="E8" s="11" t="s">
        <v>17</v>
      </c>
      <c r="F8" s="5">
        <v>94</v>
      </c>
      <c r="G8" s="5">
        <v>95</v>
      </c>
      <c r="H8" s="5">
        <v>190</v>
      </c>
      <c r="I8" s="5">
        <f t="shared" si="0"/>
        <v>285</v>
      </c>
      <c r="J8" s="12"/>
      <c r="L8" s="41"/>
      <c r="N8" s="37"/>
      <c r="P8" s="41"/>
    </row>
    <row r="9" spans="1:16" ht="17.100000000000001" customHeight="1">
      <c r="A9" s="10">
        <v>158714</v>
      </c>
      <c r="B9" s="44" t="s">
        <v>15</v>
      </c>
      <c r="C9" s="44" t="s">
        <v>18</v>
      </c>
      <c r="D9" s="5">
        <v>60</v>
      </c>
      <c r="E9" s="33" t="s">
        <v>50</v>
      </c>
      <c r="F9" s="33">
        <v>87</v>
      </c>
      <c r="G9" s="34">
        <v>94</v>
      </c>
      <c r="H9" s="34">
        <v>189</v>
      </c>
      <c r="I9" s="11">
        <f t="shared" si="0"/>
        <v>283</v>
      </c>
      <c r="J9" s="12"/>
      <c r="L9" s="41"/>
      <c r="N9" s="37"/>
      <c r="P9" s="41"/>
    </row>
    <row r="10" spans="1:16" ht="17.100000000000001" customHeight="1">
      <c r="A10" s="10">
        <v>280609</v>
      </c>
      <c r="B10" s="43" t="s">
        <v>10</v>
      </c>
      <c r="C10" s="43" t="s">
        <v>13</v>
      </c>
      <c r="D10" s="5">
        <v>89</v>
      </c>
      <c r="E10" s="13">
        <v>90</v>
      </c>
      <c r="F10" s="5">
        <v>95</v>
      </c>
      <c r="G10" s="5">
        <v>94</v>
      </c>
      <c r="H10" s="5">
        <v>192</v>
      </c>
      <c r="I10" s="17">
        <f t="shared" si="0"/>
        <v>286</v>
      </c>
      <c r="J10" s="12"/>
      <c r="K10" s="45">
        <v>1</v>
      </c>
      <c r="L10" s="41"/>
      <c r="N10" s="37"/>
      <c r="P10" s="41"/>
    </row>
    <row r="11" spans="1:16" ht="17.100000000000001" customHeight="1">
      <c r="A11" s="10">
        <v>300941</v>
      </c>
      <c r="B11" s="40" t="s">
        <v>22</v>
      </c>
      <c r="C11" s="40" t="s">
        <v>26</v>
      </c>
      <c r="D11" s="5">
        <v>90</v>
      </c>
      <c r="E11" s="13">
        <v>90</v>
      </c>
      <c r="F11" s="5">
        <v>90</v>
      </c>
      <c r="G11" s="5">
        <v>97</v>
      </c>
      <c r="H11" s="5">
        <v>189</v>
      </c>
      <c r="I11" s="17">
        <f t="shared" si="0"/>
        <v>286</v>
      </c>
      <c r="J11" s="56" t="s">
        <v>59</v>
      </c>
      <c r="L11" s="41"/>
      <c r="N11" s="37"/>
      <c r="P11" s="41"/>
    </row>
    <row r="12" spans="1:16" ht="17.100000000000001" customHeight="1">
      <c r="A12" s="10">
        <v>158681</v>
      </c>
      <c r="B12" s="43" t="s">
        <v>10</v>
      </c>
      <c r="C12" s="43" t="s">
        <v>12</v>
      </c>
      <c r="D12" s="5">
        <v>58</v>
      </c>
      <c r="E12" s="32" t="s">
        <v>9</v>
      </c>
      <c r="F12" s="5">
        <v>92</v>
      </c>
      <c r="G12" s="5">
        <v>95</v>
      </c>
      <c r="H12" s="5">
        <v>189</v>
      </c>
      <c r="I12" s="17">
        <f t="shared" si="0"/>
        <v>284</v>
      </c>
      <c r="J12" s="12"/>
      <c r="K12" s="45">
        <v>2</v>
      </c>
      <c r="L12" s="41"/>
      <c r="N12" s="37"/>
      <c r="P12" s="41"/>
    </row>
    <row r="13" spans="1:16" ht="17.100000000000001" customHeight="1">
      <c r="A13" s="10">
        <v>158994</v>
      </c>
      <c r="B13" s="43" t="s">
        <v>42</v>
      </c>
      <c r="C13" s="43" t="s">
        <v>8</v>
      </c>
      <c r="D13" s="5">
        <v>65</v>
      </c>
      <c r="E13" s="32" t="s">
        <v>9</v>
      </c>
      <c r="F13" s="5">
        <v>90</v>
      </c>
      <c r="G13" s="5">
        <v>91</v>
      </c>
      <c r="H13" s="5">
        <v>189</v>
      </c>
      <c r="I13" s="17">
        <f t="shared" si="0"/>
        <v>280</v>
      </c>
      <c r="J13" s="12"/>
      <c r="K13" s="45">
        <v>3</v>
      </c>
      <c r="L13" s="41"/>
      <c r="N13" s="37"/>
    </row>
    <row r="14" spans="1:16" ht="17.100000000000001" customHeight="1">
      <c r="A14" s="10">
        <v>158768</v>
      </c>
      <c r="B14" s="43" t="s">
        <v>15</v>
      </c>
      <c r="C14" s="43" t="s">
        <v>19</v>
      </c>
      <c r="D14" s="5">
        <v>77</v>
      </c>
      <c r="E14" s="32" t="s">
        <v>9</v>
      </c>
      <c r="F14" s="5">
        <v>95</v>
      </c>
      <c r="G14" s="5">
        <v>95</v>
      </c>
      <c r="H14" s="5">
        <v>185</v>
      </c>
      <c r="I14" s="17">
        <f t="shared" si="0"/>
        <v>280</v>
      </c>
      <c r="J14" s="12"/>
      <c r="K14" s="45">
        <v>4</v>
      </c>
      <c r="L14" s="41"/>
      <c r="N14" s="37"/>
      <c r="P14" s="41"/>
    </row>
    <row r="15" spans="1:16" ht="17.100000000000001" customHeight="1">
      <c r="A15" s="10">
        <v>680358</v>
      </c>
      <c r="B15" s="43" t="s">
        <v>37</v>
      </c>
      <c r="C15" s="43" t="s">
        <v>18</v>
      </c>
      <c r="D15" s="5">
        <v>98</v>
      </c>
      <c r="E15" s="13">
        <v>90</v>
      </c>
      <c r="F15" s="5">
        <v>87</v>
      </c>
      <c r="G15" s="5">
        <v>94</v>
      </c>
      <c r="H15" s="5">
        <v>186</v>
      </c>
      <c r="I15" s="17">
        <f t="shared" si="0"/>
        <v>280</v>
      </c>
      <c r="J15" s="12"/>
      <c r="K15" s="45">
        <v>5</v>
      </c>
      <c r="L15" s="41"/>
      <c r="N15" s="37"/>
    </row>
    <row r="16" spans="1:16" ht="17.100000000000001" customHeight="1">
      <c r="A16" s="10">
        <v>119598</v>
      </c>
      <c r="B16" s="43" t="s">
        <v>35</v>
      </c>
      <c r="C16" s="43" t="s">
        <v>36</v>
      </c>
      <c r="D16" s="5">
        <v>68</v>
      </c>
      <c r="E16" s="32" t="s">
        <v>9</v>
      </c>
      <c r="F16" s="5">
        <v>92</v>
      </c>
      <c r="G16" s="5">
        <v>95</v>
      </c>
      <c r="H16" s="5">
        <v>181</v>
      </c>
      <c r="I16" s="17">
        <f t="shared" si="0"/>
        <v>276</v>
      </c>
      <c r="J16" s="12"/>
      <c r="K16" s="45">
        <v>6</v>
      </c>
      <c r="L16" s="41"/>
      <c r="N16" s="37"/>
      <c r="P16" s="41"/>
    </row>
    <row r="17" spans="1:16" ht="17.100000000000001" customHeight="1">
      <c r="A17" s="10">
        <v>158856</v>
      </c>
      <c r="B17" s="43" t="s">
        <v>22</v>
      </c>
      <c r="C17" s="43" t="s">
        <v>24</v>
      </c>
      <c r="D17" s="5">
        <v>36</v>
      </c>
      <c r="E17" s="32" t="s">
        <v>9</v>
      </c>
      <c r="F17" s="5">
        <v>0</v>
      </c>
      <c r="G17" s="5">
        <v>93</v>
      </c>
      <c r="H17" s="5">
        <v>180</v>
      </c>
      <c r="I17" s="17">
        <f t="shared" si="0"/>
        <v>273</v>
      </c>
      <c r="J17" s="12"/>
      <c r="K17" s="45">
        <v>7</v>
      </c>
      <c r="L17" s="41"/>
      <c r="N17" s="37"/>
    </row>
    <row r="18" spans="1:16" ht="17.100000000000001" customHeight="1">
      <c r="A18" s="10">
        <v>680356</v>
      </c>
      <c r="B18" s="43" t="s">
        <v>22</v>
      </c>
      <c r="C18" s="43" t="s">
        <v>23</v>
      </c>
      <c r="D18" s="5">
        <v>98</v>
      </c>
      <c r="E18" s="13">
        <v>90</v>
      </c>
      <c r="F18" s="5">
        <v>0</v>
      </c>
      <c r="G18" s="5">
        <v>93</v>
      </c>
      <c r="H18" s="5">
        <v>180</v>
      </c>
      <c r="I18" s="17">
        <f t="shared" si="0"/>
        <v>273</v>
      </c>
      <c r="J18" s="12"/>
      <c r="K18" s="45">
        <v>8</v>
      </c>
      <c r="L18" s="41"/>
      <c r="N18" s="37"/>
    </row>
    <row r="19" spans="1:16" ht="17.100000000000001" customHeight="1">
      <c r="A19" s="10">
        <v>158862</v>
      </c>
      <c r="B19" s="43" t="s">
        <v>22</v>
      </c>
      <c r="C19" s="43" t="s">
        <v>25</v>
      </c>
      <c r="D19" s="5">
        <v>57</v>
      </c>
      <c r="E19" s="32" t="s">
        <v>9</v>
      </c>
      <c r="F19" s="5">
        <v>91</v>
      </c>
      <c r="G19" s="5">
        <v>89</v>
      </c>
      <c r="H19" s="5">
        <v>182</v>
      </c>
      <c r="I19" s="17">
        <f t="shared" si="0"/>
        <v>271</v>
      </c>
      <c r="J19" s="12"/>
      <c r="K19" s="45">
        <v>9</v>
      </c>
      <c r="L19" s="41"/>
      <c r="N19" s="37"/>
    </row>
    <row r="20" spans="1:16" ht="17.100000000000001" customHeight="1">
      <c r="A20" s="10">
        <v>158801</v>
      </c>
      <c r="B20" s="44" t="s">
        <v>20</v>
      </c>
      <c r="C20" s="44" t="s">
        <v>19</v>
      </c>
      <c r="D20" s="5">
        <v>73</v>
      </c>
      <c r="E20" s="32" t="s">
        <v>9</v>
      </c>
      <c r="F20" s="5">
        <v>92</v>
      </c>
      <c r="G20" s="5">
        <v>93</v>
      </c>
      <c r="H20" s="5">
        <v>178</v>
      </c>
      <c r="I20" s="17">
        <f t="shared" si="0"/>
        <v>271</v>
      </c>
      <c r="J20" s="12"/>
      <c r="L20" s="41"/>
      <c r="N20" s="37"/>
      <c r="P20" s="41"/>
    </row>
    <row r="21" spans="1:16" ht="17.100000000000001" customHeight="1">
      <c r="A21" s="10">
        <v>158989</v>
      </c>
      <c r="B21" s="44" t="s">
        <v>42</v>
      </c>
      <c r="C21" s="44" t="s">
        <v>43</v>
      </c>
      <c r="D21" s="5">
        <v>67</v>
      </c>
      <c r="E21" s="13">
        <v>90</v>
      </c>
      <c r="F21" s="5">
        <v>91</v>
      </c>
      <c r="G21" s="5">
        <v>93</v>
      </c>
      <c r="H21" s="5">
        <v>177</v>
      </c>
      <c r="I21" s="17">
        <f t="shared" si="0"/>
        <v>270</v>
      </c>
      <c r="J21" s="12"/>
      <c r="L21" s="41"/>
      <c r="N21" s="37"/>
      <c r="P21" s="41"/>
    </row>
    <row r="22" spans="1:16" ht="17.100000000000001" customHeight="1">
      <c r="A22" s="10">
        <v>158680</v>
      </c>
      <c r="B22" s="44" t="s">
        <v>10</v>
      </c>
      <c r="C22" s="44" t="s">
        <v>11</v>
      </c>
      <c r="D22" s="5">
        <v>76</v>
      </c>
      <c r="E22" s="32" t="s">
        <v>9</v>
      </c>
      <c r="F22" s="5">
        <v>92</v>
      </c>
      <c r="G22" s="5">
        <v>88</v>
      </c>
      <c r="H22" s="5">
        <v>182</v>
      </c>
      <c r="I22" s="17">
        <f t="shared" si="0"/>
        <v>270</v>
      </c>
      <c r="J22" s="12"/>
      <c r="L22" s="41"/>
      <c r="N22" s="37"/>
    </row>
    <row r="23" spans="1:16" ht="17.100000000000001" customHeight="1">
      <c r="A23" s="10">
        <v>300942</v>
      </c>
      <c r="B23" s="44" t="s">
        <v>20</v>
      </c>
      <c r="C23" s="44" t="s">
        <v>21</v>
      </c>
      <c r="D23" s="5">
        <v>89</v>
      </c>
      <c r="E23" s="13">
        <v>90</v>
      </c>
      <c r="F23" s="5">
        <v>86</v>
      </c>
      <c r="G23" s="5">
        <v>91</v>
      </c>
      <c r="H23" s="5">
        <v>179</v>
      </c>
      <c r="I23" s="17">
        <f t="shared" si="0"/>
        <v>270</v>
      </c>
      <c r="J23" s="12"/>
      <c r="L23" s="41"/>
      <c r="N23" s="37"/>
    </row>
    <row r="24" spans="1:16" ht="17.100000000000001" customHeight="1">
      <c r="A24" s="10">
        <v>158924</v>
      </c>
      <c r="B24" s="44" t="s">
        <v>28</v>
      </c>
      <c r="C24" s="44" t="s">
        <v>29</v>
      </c>
      <c r="D24" s="5">
        <v>63</v>
      </c>
      <c r="E24" s="32" t="s">
        <v>9</v>
      </c>
      <c r="F24" s="5">
        <v>94</v>
      </c>
      <c r="G24" s="5">
        <v>89</v>
      </c>
      <c r="H24" s="5">
        <v>180</v>
      </c>
      <c r="I24" s="17">
        <f t="shared" si="0"/>
        <v>269</v>
      </c>
      <c r="J24" s="12"/>
      <c r="L24" s="41"/>
      <c r="N24" s="37"/>
      <c r="P24" s="41"/>
    </row>
    <row r="25" spans="1:16" ht="17.100000000000001" customHeight="1">
      <c r="A25" s="10">
        <v>158761</v>
      </c>
      <c r="B25" s="44" t="s">
        <v>15</v>
      </c>
      <c r="C25" s="44" t="s">
        <v>19</v>
      </c>
      <c r="D25" s="5">
        <v>69</v>
      </c>
      <c r="E25" s="32" t="s">
        <v>9</v>
      </c>
      <c r="F25" s="5">
        <v>84</v>
      </c>
      <c r="G25" s="5">
        <v>91</v>
      </c>
      <c r="H25" s="5">
        <v>178</v>
      </c>
      <c r="I25" s="17">
        <f t="shared" si="0"/>
        <v>269</v>
      </c>
      <c r="J25" s="12"/>
      <c r="L25" s="41"/>
      <c r="N25" s="37"/>
    </row>
    <row r="26" spans="1:16" ht="17.100000000000001" customHeight="1">
      <c r="A26" s="10">
        <v>462914</v>
      </c>
      <c r="B26" s="44" t="s">
        <v>37</v>
      </c>
      <c r="C26" s="44" t="s">
        <v>38</v>
      </c>
      <c r="D26" s="5">
        <v>95</v>
      </c>
      <c r="E26" s="13">
        <v>90</v>
      </c>
      <c r="F26" s="5">
        <v>93</v>
      </c>
      <c r="G26" s="5">
        <v>91</v>
      </c>
      <c r="H26" s="5">
        <v>177</v>
      </c>
      <c r="I26" s="5">
        <f t="shared" si="0"/>
        <v>268</v>
      </c>
      <c r="J26" s="12"/>
      <c r="N26" s="37"/>
      <c r="P26" s="41"/>
    </row>
    <row r="27" spans="1:16" ht="17.100000000000001" customHeight="1">
      <c r="A27" s="10">
        <v>724401</v>
      </c>
      <c r="B27" s="40" t="s">
        <v>48</v>
      </c>
      <c r="C27" s="40" t="s">
        <v>49</v>
      </c>
      <c r="D27" s="30">
        <v>0</v>
      </c>
      <c r="E27" s="13">
        <v>90</v>
      </c>
      <c r="F27" s="5">
        <v>91</v>
      </c>
      <c r="G27" s="5">
        <v>92</v>
      </c>
      <c r="H27" s="5"/>
      <c r="I27" s="5">
        <f t="shared" si="0"/>
        <v>92</v>
      </c>
      <c r="J27" s="12"/>
      <c r="N27" s="37"/>
      <c r="P27" s="41"/>
    </row>
    <row r="28" spans="1:16" ht="17.100000000000001" customHeight="1">
      <c r="A28" s="10">
        <v>263185</v>
      </c>
      <c r="B28" s="10" t="s">
        <v>51</v>
      </c>
      <c r="C28" s="10" t="s">
        <v>52</v>
      </c>
      <c r="D28" s="5">
        <v>80</v>
      </c>
      <c r="E28" s="32" t="s">
        <v>9</v>
      </c>
      <c r="F28" s="5">
        <v>90</v>
      </c>
      <c r="G28" s="5">
        <v>88</v>
      </c>
      <c r="H28" s="5"/>
      <c r="I28" s="5">
        <f t="shared" si="0"/>
        <v>88</v>
      </c>
      <c r="J28" s="12"/>
      <c r="N28" s="37"/>
    </row>
    <row r="29" spans="1:16" ht="17.100000000000001" customHeight="1">
      <c r="A29" s="10">
        <v>158968</v>
      </c>
      <c r="B29" s="10" t="s">
        <v>37</v>
      </c>
      <c r="C29" s="10" t="s">
        <v>39</v>
      </c>
      <c r="D29" s="5">
        <v>59</v>
      </c>
      <c r="E29" s="32" t="s">
        <v>9</v>
      </c>
      <c r="F29" s="5">
        <v>88</v>
      </c>
      <c r="G29" s="5">
        <v>84</v>
      </c>
      <c r="H29" s="5"/>
      <c r="I29" s="5">
        <f t="shared" si="0"/>
        <v>84</v>
      </c>
      <c r="J29" s="12"/>
      <c r="N29" s="37"/>
    </row>
    <row r="30" spans="1:16" ht="17.100000000000001" customHeight="1">
      <c r="A30" s="10">
        <v>724403</v>
      </c>
      <c r="B30" s="10" t="s">
        <v>32</v>
      </c>
      <c r="C30" s="10" t="s">
        <v>33</v>
      </c>
      <c r="D30" s="5">
        <v>99</v>
      </c>
      <c r="E30" s="13">
        <v>90</v>
      </c>
      <c r="F30" s="5">
        <v>92</v>
      </c>
      <c r="G30" s="5">
        <v>83</v>
      </c>
      <c r="H30" s="5"/>
      <c r="I30" s="5">
        <f t="shared" si="0"/>
        <v>83</v>
      </c>
      <c r="J30" s="12"/>
      <c r="N30" s="37"/>
    </row>
    <row r="31" spans="1:16" ht="17.100000000000001" customHeight="1">
      <c r="A31" s="10">
        <v>158943</v>
      </c>
      <c r="B31" s="10" t="s">
        <v>30</v>
      </c>
      <c r="C31" s="10" t="s">
        <v>31</v>
      </c>
      <c r="D31" s="5">
        <v>81</v>
      </c>
      <c r="E31" s="32" t="s">
        <v>9</v>
      </c>
      <c r="F31" s="5">
        <v>95</v>
      </c>
      <c r="G31" s="5">
        <v>81</v>
      </c>
      <c r="H31" s="5"/>
      <c r="I31" s="5">
        <f t="shared" si="0"/>
        <v>81</v>
      </c>
      <c r="J31" s="12"/>
      <c r="N31" s="37"/>
    </row>
    <row r="32" spans="1:16" ht="17.100000000000001" customHeight="1">
      <c r="A32" s="46"/>
      <c r="B32" s="54"/>
      <c r="C32" s="46" t="s">
        <v>57</v>
      </c>
      <c r="D32" s="20"/>
      <c r="E32" s="48"/>
      <c r="F32" s="20"/>
      <c r="G32" s="20"/>
      <c r="H32" s="20"/>
      <c r="I32" s="20"/>
      <c r="J32" s="47"/>
      <c r="N32" s="21"/>
    </row>
    <row r="33" spans="1:65" ht="13.5" customHeight="1">
      <c r="C33" s="57" t="s">
        <v>60</v>
      </c>
      <c r="N33" s="21"/>
    </row>
    <row r="34" spans="1:65" ht="12" customHeight="1">
      <c r="B34" s="55"/>
      <c r="C34" s="53" t="s">
        <v>58</v>
      </c>
      <c r="N34" s="21"/>
    </row>
    <row r="35" spans="1:65" ht="20.25" customHeight="1">
      <c r="A35" s="64" t="s">
        <v>56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N35" s="21"/>
    </row>
    <row r="36" spans="1:65" ht="16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65" ht="22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65" ht="18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"/>
    </row>
    <row r="39" spans="1:65" ht="20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1"/>
    </row>
    <row r="40" spans="1:65" ht="18.75" customHeight="1">
      <c r="A40" s="23"/>
      <c r="B40" s="23"/>
      <c r="C40" s="23"/>
      <c r="D40" s="39"/>
      <c r="E40" s="24"/>
      <c r="F40" s="39"/>
      <c r="G40" s="39"/>
      <c r="H40" s="39"/>
      <c r="I40" s="39"/>
      <c r="J40" s="25"/>
      <c r="K40" s="28"/>
    </row>
    <row r="41" spans="1:65" ht="18.75" customHeight="1">
      <c r="A41" s="23"/>
      <c r="B41" s="23"/>
      <c r="C41" s="23"/>
      <c r="D41" s="39"/>
      <c r="E41" s="24"/>
      <c r="F41" s="23"/>
      <c r="G41" s="39"/>
      <c r="H41" s="39"/>
      <c r="I41" s="39"/>
      <c r="J41" s="25"/>
      <c r="K41" s="28"/>
    </row>
    <row r="42" spans="1:65" ht="17.100000000000001" customHeight="1">
      <c r="A42" s="18"/>
      <c r="B42" s="18"/>
      <c r="C42" s="18"/>
      <c r="D42" s="63" t="s">
        <v>53</v>
      </c>
      <c r="E42" s="63"/>
      <c r="F42" s="50" t="s">
        <v>54</v>
      </c>
      <c r="G42" s="49">
        <v>0.02</v>
      </c>
      <c r="H42" s="19"/>
      <c r="I42" s="19"/>
      <c r="J42" s="16"/>
      <c r="K42" s="2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65" ht="16.5" thickBot="1">
      <c r="A43" s="5"/>
      <c r="B43" s="5"/>
      <c r="C43" s="4" t="s">
        <v>5</v>
      </c>
      <c r="D43" s="61">
        <v>1133</v>
      </c>
      <c r="E43" s="62"/>
      <c r="F43" s="38">
        <v>1067</v>
      </c>
      <c r="G43" s="52">
        <f>F43/100*2</f>
        <v>21.34</v>
      </c>
      <c r="H43" s="42">
        <f>(D43+G43)/12</f>
        <v>96.194999999999993</v>
      </c>
      <c r="I43" s="5"/>
      <c r="J43" s="6"/>
      <c r="K43" s="3">
        <v>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1:65" ht="21" customHeight="1" thickTop="1" thickBot="1">
      <c r="A44" s="3"/>
      <c r="B44" s="3"/>
      <c r="C44" s="15" t="s">
        <v>7</v>
      </c>
      <c r="D44" s="61">
        <v>1141</v>
      </c>
      <c r="E44" s="62"/>
      <c r="F44" s="51">
        <v>1151</v>
      </c>
      <c r="G44" s="52">
        <f>F44/100*2</f>
        <v>23.02</v>
      </c>
      <c r="H44" s="42">
        <f>(D44+G44)/12+ROUND(,1)</f>
        <v>97.001666666666665</v>
      </c>
      <c r="I44" s="3"/>
      <c r="K44" s="3">
        <v>1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</row>
    <row r="45" spans="1:65" s="22" customFormat="1" ht="15.75" thickTop="1">
      <c r="A45" s="21"/>
      <c r="B45" s="21"/>
      <c r="C45" s="21"/>
      <c r="D45" s="21"/>
      <c r="E45" s="28"/>
      <c r="F45" s="5"/>
      <c r="G45" s="3"/>
      <c r="H45" s="3"/>
      <c r="I45" s="3"/>
      <c r="J45" s="1"/>
      <c r="K45" s="3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</row>
    <row r="46" spans="1:65">
      <c r="A46" s="50"/>
      <c r="B46" s="50"/>
      <c r="C46" s="28"/>
      <c r="D46" s="28"/>
      <c r="E46" s="28"/>
      <c r="F46" s="3"/>
      <c r="G46" s="3"/>
      <c r="H46" s="3"/>
      <c r="I46" s="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1:65">
      <c r="A47" s="28"/>
      <c r="B47" s="28"/>
      <c r="C47" s="28"/>
      <c r="D47" s="28"/>
      <c r="E47" s="28"/>
      <c r="F47" s="3"/>
      <c r="G47" s="3"/>
      <c r="H47" s="3"/>
      <c r="I47" s="3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</row>
    <row r="48" spans="1:65">
      <c r="A48" s="28"/>
      <c r="B48" s="28"/>
      <c r="C48" s="28"/>
      <c r="D48" s="28"/>
      <c r="E48" s="28"/>
      <c r="F48" s="3"/>
      <c r="G48" s="3"/>
      <c r="H48" s="3"/>
      <c r="I48" s="3"/>
      <c r="L48" s="21"/>
      <c r="M48" s="21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</sheetData>
  <sortState ref="A5:P34">
    <sortCondition sortBy="cellColor" ref="E5:E34" dxfId="1"/>
    <sortCondition sortBy="cellColor" ref="E5:E34" dxfId="0"/>
    <sortCondition descending="1" ref="I5:I34"/>
    <sortCondition ref="D5:D34"/>
    <sortCondition descending="1" ref="G5:G34"/>
  </sortState>
  <mergeCells count="7">
    <mergeCell ref="A1:K1"/>
    <mergeCell ref="F3:G3"/>
    <mergeCell ref="A2:K2"/>
    <mergeCell ref="D43:E43"/>
    <mergeCell ref="D44:E44"/>
    <mergeCell ref="D42:E42"/>
    <mergeCell ref="A35:K37"/>
  </mergeCells>
  <pageMargins left="0.51181102362204722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Layout" topLeftCell="A16" workbookViewId="0">
      <selection activeCell="F11" sqref="F11"/>
    </sheetView>
  </sheetViews>
  <sheetFormatPr baseColWidth="10" defaultRowHeight="15"/>
  <sheetData>
    <row r="1" spans="1:11" ht="15.75">
      <c r="A1" s="10" t="s">
        <v>32</v>
      </c>
      <c r="B1" s="10" t="s">
        <v>34</v>
      </c>
      <c r="C1" s="5">
        <v>71</v>
      </c>
      <c r="D1" s="11" t="s">
        <v>17</v>
      </c>
      <c r="E1" s="5">
        <v>98</v>
      </c>
      <c r="F1" s="5">
        <v>99</v>
      </c>
      <c r="G1" s="5"/>
      <c r="H1" s="5"/>
      <c r="I1" s="12">
        <v>194</v>
      </c>
      <c r="J1" s="1">
        <f t="shared" ref="J1:J14" si="0">SUM(E1+F1+I1)</f>
        <v>391</v>
      </c>
      <c r="K1">
        <f>SUM(J1/4)</f>
        <v>97.75</v>
      </c>
    </row>
    <row r="2" spans="1:11" ht="15.75">
      <c r="A2" s="10" t="s">
        <v>15</v>
      </c>
      <c r="B2" s="10" t="s">
        <v>16</v>
      </c>
      <c r="C2" s="5">
        <v>64</v>
      </c>
      <c r="D2" s="11" t="s">
        <v>17</v>
      </c>
      <c r="E2" s="5">
        <v>98</v>
      </c>
      <c r="F2" s="5">
        <v>99</v>
      </c>
      <c r="G2" s="5"/>
      <c r="H2" s="5"/>
      <c r="I2" s="12">
        <v>191</v>
      </c>
      <c r="J2" s="1">
        <f t="shared" si="0"/>
        <v>388</v>
      </c>
      <c r="K2">
        <f t="shared" ref="K2:K14" si="1">SUM(J2/4)</f>
        <v>97</v>
      </c>
    </row>
    <row r="3" spans="1:11" ht="15.75">
      <c r="A3" s="10" t="s">
        <v>15</v>
      </c>
      <c r="B3" s="10" t="s">
        <v>19</v>
      </c>
      <c r="C3" s="5">
        <v>77</v>
      </c>
      <c r="D3" s="11" t="s">
        <v>17</v>
      </c>
      <c r="E3" s="5">
        <v>95</v>
      </c>
      <c r="F3" s="5">
        <v>98</v>
      </c>
      <c r="G3" s="5"/>
      <c r="H3" s="5"/>
      <c r="I3" s="12">
        <v>190</v>
      </c>
      <c r="J3" s="1">
        <f t="shared" si="0"/>
        <v>383</v>
      </c>
      <c r="K3">
        <f t="shared" si="1"/>
        <v>95.75</v>
      </c>
    </row>
    <row r="4" spans="1:11" ht="15.75">
      <c r="A4" s="10" t="s">
        <v>22</v>
      </c>
      <c r="B4" s="10" t="s">
        <v>26</v>
      </c>
      <c r="C4" s="5">
        <v>90</v>
      </c>
      <c r="D4" s="13">
        <v>90</v>
      </c>
      <c r="E4" s="5">
        <v>95</v>
      </c>
      <c r="F4" s="5">
        <v>99</v>
      </c>
      <c r="G4" s="5"/>
      <c r="H4" s="5"/>
      <c r="I4" s="12">
        <v>189</v>
      </c>
      <c r="J4" s="1">
        <f t="shared" si="0"/>
        <v>383</v>
      </c>
      <c r="K4">
        <f t="shared" si="1"/>
        <v>95.75</v>
      </c>
    </row>
    <row r="5" spans="1:11" ht="15.75">
      <c r="A5" s="10" t="s">
        <v>40</v>
      </c>
      <c r="B5" s="10" t="s">
        <v>41</v>
      </c>
      <c r="C5" s="5">
        <v>69</v>
      </c>
      <c r="D5" s="11" t="s">
        <v>17</v>
      </c>
      <c r="E5" s="5">
        <v>93</v>
      </c>
      <c r="F5" s="5">
        <v>95</v>
      </c>
      <c r="G5" s="5"/>
      <c r="H5" s="5"/>
      <c r="I5" s="12">
        <v>192</v>
      </c>
      <c r="J5" s="1">
        <f t="shared" si="0"/>
        <v>380</v>
      </c>
      <c r="K5">
        <f t="shared" si="1"/>
        <v>95</v>
      </c>
    </row>
    <row r="6" spans="1:11" ht="15.75">
      <c r="A6" s="10" t="s">
        <v>28</v>
      </c>
      <c r="B6" s="10" t="s">
        <v>29</v>
      </c>
      <c r="C6" s="5">
        <v>63</v>
      </c>
      <c r="D6" s="14" t="s">
        <v>9</v>
      </c>
      <c r="E6" s="5">
        <v>92</v>
      </c>
      <c r="F6" s="5">
        <v>96</v>
      </c>
      <c r="G6" s="5"/>
      <c r="H6" s="5"/>
      <c r="I6" s="12">
        <v>184</v>
      </c>
      <c r="J6" s="1">
        <f t="shared" si="0"/>
        <v>372</v>
      </c>
      <c r="K6">
        <f t="shared" si="1"/>
        <v>93</v>
      </c>
    </row>
    <row r="7" spans="1:11" ht="15.75">
      <c r="A7" s="10" t="s">
        <v>35</v>
      </c>
      <c r="B7" s="10" t="s">
        <v>36</v>
      </c>
      <c r="C7" s="5">
        <v>68</v>
      </c>
      <c r="D7" s="14" t="s">
        <v>9</v>
      </c>
      <c r="E7" s="5">
        <v>91</v>
      </c>
      <c r="F7" s="5">
        <v>96</v>
      </c>
      <c r="G7" s="5"/>
      <c r="H7" s="5"/>
      <c r="I7" s="12">
        <v>185</v>
      </c>
      <c r="J7" s="1">
        <f t="shared" si="0"/>
        <v>372</v>
      </c>
      <c r="K7">
        <f t="shared" si="1"/>
        <v>93</v>
      </c>
    </row>
    <row r="8" spans="1:11" ht="15.75">
      <c r="A8" s="10" t="s">
        <v>10</v>
      </c>
      <c r="B8" s="10" t="s">
        <v>11</v>
      </c>
      <c r="C8" s="5">
        <v>76</v>
      </c>
      <c r="D8" s="14" t="s">
        <v>9</v>
      </c>
      <c r="E8" s="5">
        <v>96</v>
      </c>
      <c r="F8" s="5">
        <v>89</v>
      </c>
      <c r="G8" s="5"/>
      <c r="H8" s="5"/>
      <c r="I8" s="12">
        <v>186</v>
      </c>
      <c r="J8" s="1">
        <f t="shared" si="0"/>
        <v>371</v>
      </c>
      <c r="K8">
        <f t="shared" si="1"/>
        <v>92.75</v>
      </c>
    </row>
    <row r="9" spans="1:11" ht="15.75">
      <c r="A9" s="10" t="s">
        <v>10</v>
      </c>
      <c r="B9" s="10" t="s">
        <v>12</v>
      </c>
      <c r="C9" s="5">
        <v>58</v>
      </c>
      <c r="D9" s="14" t="s">
        <v>9</v>
      </c>
      <c r="E9" s="5">
        <v>93</v>
      </c>
      <c r="F9" s="5">
        <v>93</v>
      </c>
      <c r="G9" s="5"/>
      <c r="H9" s="5"/>
      <c r="I9" s="12">
        <v>182</v>
      </c>
      <c r="J9" s="1">
        <f t="shared" si="0"/>
        <v>368</v>
      </c>
      <c r="K9">
        <f t="shared" si="1"/>
        <v>92</v>
      </c>
    </row>
    <row r="10" spans="1:11" ht="15.75">
      <c r="A10" s="10" t="s">
        <v>10</v>
      </c>
      <c r="B10" s="10" t="s">
        <v>13</v>
      </c>
      <c r="C10" s="5">
        <v>89</v>
      </c>
      <c r="D10" s="13">
        <v>90</v>
      </c>
      <c r="E10" s="5">
        <v>93</v>
      </c>
      <c r="F10" s="5">
        <v>91</v>
      </c>
      <c r="G10" s="5"/>
      <c r="H10" s="5"/>
      <c r="I10" s="12">
        <v>182</v>
      </c>
      <c r="J10" s="1">
        <f t="shared" si="0"/>
        <v>366</v>
      </c>
      <c r="K10">
        <f t="shared" si="1"/>
        <v>91.5</v>
      </c>
    </row>
    <row r="11" spans="1:11" ht="15.75">
      <c r="A11" s="10" t="s">
        <v>20</v>
      </c>
      <c r="B11" s="10" t="s">
        <v>19</v>
      </c>
      <c r="C11" s="5">
        <v>73</v>
      </c>
      <c r="D11" s="14" t="s">
        <v>9</v>
      </c>
      <c r="E11" s="5">
        <v>89</v>
      </c>
      <c r="F11" s="5">
        <v>94</v>
      </c>
      <c r="G11" s="5"/>
      <c r="H11" s="5"/>
      <c r="I11" s="12">
        <v>181</v>
      </c>
      <c r="J11" s="1">
        <f t="shared" si="0"/>
        <v>364</v>
      </c>
      <c r="K11">
        <f t="shared" si="1"/>
        <v>91</v>
      </c>
    </row>
    <row r="12" spans="1:11" ht="15.75">
      <c r="A12" s="10" t="s">
        <v>37</v>
      </c>
      <c r="B12" s="10" t="s">
        <v>18</v>
      </c>
      <c r="C12" s="5">
        <v>98</v>
      </c>
      <c r="D12" s="13">
        <v>90</v>
      </c>
      <c r="E12" s="5">
        <v>95</v>
      </c>
      <c r="F12" s="5">
        <v>89</v>
      </c>
      <c r="G12" s="5"/>
      <c r="H12" s="5"/>
      <c r="I12" s="12">
        <v>177</v>
      </c>
      <c r="J12" s="1">
        <f t="shared" si="0"/>
        <v>361</v>
      </c>
      <c r="K12">
        <f t="shared" si="1"/>
        <v>90.25</v>
      </c>
    </row>
    <row r="13" spans="1:11" ht="15.75">
      <c r="A13" s="10" t="s">
        <v>20</v>
      </c>
      <c r="B13" s="10" t="s">
        <v>21</v>
      </c>
      <c r="C13" s="5">
        <v>89</v>
      </c>
      <c r="D13" s="13">
        <v>90</v>
      </c>
      <c r="E13" s="5">
        <v>90</v>
      </c>
      <c r="F13" s="5">
        <v>90</v>
      </c>
      <c r="G13" s="5"/>
      <c r="H13" s="5"/>
      <c r="I13" s="12">
        <v>178</v>
      </c>
      <c r="J13" s="1">
        <f t="shared" si="0"/>
        <v>358</v>
      </c>
      <c r="K13">
        <f t="shared" si="1"/>
        <v>89.5</v>
      </c>
    </row>
    <row r="14" spans="1:11" ht="15.75">
      <c r="A14" s="10" t="s">
        <v>22</v>
      </c>
      <c r="B14" s="10" t="s">
        <v>25</v>
      </c>
      <c r="C14" s="5">
        <v>57</v>
      </c>
      <c r="D14" s="14" t="s">
        <v>9</v>
      </c>
      <c r="E14" s="5">
        <v>92</v>
      </c>
      <c r="F14" s="5">
        <v>87</v>
      </c>
      <c r="G14" s="5"/>
      <c r="H14" s="5"/>
      <c r="I14" s="12">
        <v>173</v>
      </c>
      <c r="J14" s="1">
        <f t="shared" si="0"/>
        <v>352</v>
      </c>
      <c r="K14">
        <f t="shared" si="1"/>
        <v>88</v>
      </c>
    </row>
  </sheetData>
  <sortState ref="A1:J14">
    <sortCondition descending="1" ref="J1:J1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SMM 2017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Kämpf Michu</dc:creator>
  <cp:lastModifiedBy>Kämpf Michu</cp:lastModifiedBy>
  <cp:lastPrinted>2017-09-23T19:54:40Z</cp:lastPrinted>
  <dcterms:created xsi:type="dcterms:W3CDTF">2016-09-11T18:54:33Z</dcterms:created>
  <dcterms:modified xsi:type="dcterms:W3CDTF">2017-09-23T19:55:18Z</dcterms:modified>
</cp:coreProperties>
</file>